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10 建設技術調整担当\020 安全パトロール\令和２年度　安全パトロール\日光土木公共工事安全推進計画・様式集\"/>
    </mc:Choice>
  </mc:AlternateContent>
  <bookViews>
    <workbookView xWindow="10305" yWindow="-15" windowWidth="10200" windowHeight="7560"/>
  </bookViews>
  <sheets>
    <sheet name="調査箇所表 " sheetId="17" r:id="rId1"/>
    <sheet name="様式-1(報告書)" sheetId="18" r:id="rId2"/>
    <sheet name="チェックリスト" sheetId="9" r:id="rId3"/>
  </sheets>
  <definedNames>
    <definedName name="_xlnm._FilterDatabase" localSheetId="1" hidden="1">'様式-1(報告書)'!$D$5:$E$5</definedName>
    <definedName name="_xlnm.Print_Area" localSheetId="2">チェックリスト!$A$1:$BH$44</definedName>
    <definedName name="_xlnm.Print_Area" localSheetId="0">'調査箇所表 '!$A$1:$N$57</definedName>
    <definedName name="_xlnm.Print_Area" localSheetId="1">'様式-1(報告書)'!$B$2:$N$32</definedName>
    <definedName name="_xlnm.Print_Titles" localSheetId="0">'調査箇所表 '!$1:$3</definedName>
  </definedNames>
  <calcPr calcId="162913"/>
</workbook>
</file>

<file path=xl/calcChain.xml><?xml version="1.0" encoding="utf-8"?>
<calcChain xmlns="http://schemas.openxmlformats.org/spreadsheetml/2006/main">
  <c r="D24" i="18" l="1"/>
  <c r="F24" i="18"/>
  <c r="H24" i="18"/>
  <c r="D25" i="18"/>
  <c r="F25" i="18"/>
  <c r="H25" i="18"/>
  <c r="D26" i="18"/>
  <c r="F26" i="18"/>
  <c r="H26" i="18"/>
  <c r="D27" i="18"/>
  <c r="F27" i="18"/>
  <c r="H27" i="18"/>
  <c r="D28" i="18"/>
  <c r="F28" i="18"/>
  <c r="H28" i="18"/>
  <c r="D29" i="18"/>
  <c r="F29" i="18"/>
  <c r="H29" i="18"/>
  <c r="D30" i="18"/>
  <c r="F30" i="18"/>
  <c r="H30" i="18"/>
  <c r="H23" i="18"/>
  <c r="F23" i="18"/>
  <c r="D23" i="18"/>
  <c r="D3" i="9"/>
  <c r="O39" i="17" l="1"/>
  <c r="O40" i="17"/>
  <c r="O41" i="17"/>
  <c r="O42" i="17"/>
  <c r="O43" i="17"/>
  <c r="O44" i="17"/>
  <c r="O45" i="17"/>
  <c r="O46" i="17"/>
  <c r="O47" i="17"/>
  <c r="O48" i="17"/>
  <c r="O49" i="17"/>
  <c r="O50" i="17"/>
  <c r="O51" i="17"/>
  <c r="O52" i="17"/>
  <c r="O53" i="17"/>
  <c r="O54" i="17"/>
  <c r="O55" i="17"/>
  <c r="O56" i="17"/>
  <c r="O32" i="17" l="1"/>
  <c r="O33" i="17"/>
  <c r="O34" i="17"/>
  <c r="O35" i="17"/>
  <c r="O36" i="17"/>
  <c r="O37" i="17"/>
  <c r="O38" i="17"/>
  <c r="O4" i="17"/>
  <c r="O5" i="17"/>
  <c r="O6" i="17"/>
  <c r="O7" i="17"/>
  <c r="O8" i="17"/>
  <c r="O9" i="17"/>
  <c r="O10" i="17"/>
  <c r="O11" i="17"/>
  <c r="O12" i="17"/>
  <c r="O13" i="17"/>
  <c r="O14" i="17"/>
  <c r="O15" i="17"/>
  <c r="O16" i="17"/>
  <c r="O17" i="17"/>
  <c r="O18" i="17"/>
  <c r="O19" i="17"/>
  <c r="O20" i="17"/>
  <c r="CR6" i="9"/>
  <c r="CP6" i="9"/>
  <c r="CR2" i="9"/>
  <c r="CF6" i="9"/>
  <c r="CD6" i="9"/>
  <c r="CF2" i="9"/>
  <c r="BT6" i="9"/>
  <c r="BR6" i="9"/>
  <c r="BT2" i="9"/>
  <c r="BH6" i="9"/>
  <c r="BF6" i="9"/>
  <c r="BH2" i="9"/>
  <c r="AV6" i="9"/>
  <c r="AT6" i="9"/>
  <c r="AV2" i="9"/>
  <c r="AJ6" i="9"/>
  <c r="AH6" i="9"/>
  <c r="AJ2" i="9"/>
  <c r="X2" i="9"/>
  <c r="V6" i="9"/>
  <c r="X6" i="9"/>
  <c r="O1" i="9"/>
  <c r="P8" i="9" s="1"/>
  <c r="J4" i="9"/>
  <c r="J3" i="9"/>
  <c r="D8" i="9"/>
  <c r="D7" i="9"/>
  <c r="D6" i="9"/>
  <c r="D5" i="9"/>
  <c r="G4" i="9"/>
  <c r="D4" i="9"/>
  <c r="S4" i="9" l="1"/>
  <c r="AA1" i="9"/>
  <c r="V3" i="9"/>
  <c r="P6" i="9"/>
  <c r="P5" i="9"/>
  <c r="P4" i="9"/>
  <c r="P7" i="9"/>
  <c r="AH3" i="9"/>
  <c r="AB5" i="9"/>
  <c r="AB7" i="9"/>
  <c r="AB4" i="9"/>
  <c r="AB6" i="9"/>
  <c r="P3" i="9"/>
  <c r="V4" i="9"/>
  <c r="O22" i="17"/>
  <c r="O23" i="17"/>
  <c r="O24" i="17"/>
  <c r="O25" i="17"/>
  <c r="O26" i="17"/>
  <c r="O27" i="17"/>
  <c r="O28" i="17"/>
  <c r="O29" i="17"/>
  <c r="O30" i="17"/>
  <c r="O31" i="17"/>
  <c r="O21" i="17"/>
  <c r="AB8" i="9" l="1"/>
  <c r="AM1" i="9"/>
  <c r="AE4" i="9"/>
  <c r="AB3" i="9"/>
  <c r="AH4" i="9"/>
  <c r="AN8" i="9" l="1"/>
  <c r="AT4" i="9"/>
  <c r="AN3" i="9"/>
  <c r="AY1" i="9"/>
  <c r="AQ4" i="9"/>
  <c r="AT3" i="9"/>
  <c r="AN6" i="9"/>
  <c r="AN5" i="9"/>
  <c r="AN7" i="9"/>
  <c r="AN4" i="9"/>
  <c r="AZ8" i="9" l="1"/>
  <c r="BK1" i="9"/>
  <c r="BC4" i="9"/>
  <c r="BF4" i="9"/>
  <c r="AZ3" i="9"/>
  <c r="AZ5" i="9"/>
  <c r="AZ4" i="9"/>
  <c r="BF3" i="9"/>
  <c r="AZ6" i="9"/>
  <c r="AZ7" i="9"/>
  <c r="BL8" i="9" l="1"/>
  <c r="BL3" i="9"/>
  <c r="BR4" i="9"/>
  <c r="BW1" i="9"/>
  <c r="BO4" i="9"/>
  <c r="BL7" i="9"/>
  <c r="BL4" i="9"/>
  <c r="BR3" i="9"/>
  <c r="BL6" i="9"/>
  <c r="BL5" i="9"/>
  <c r="BX8" i="9" l="1"/>
  <c r="CI1" i="9"/>
  <c r="CA4" i="9"/>
  <c r="CD4" i="9"/>
  <c r="BX4" i="9"/>
  <c r="CD3" i="9"/>
  <c r="BX5" i="9"/>
  <c r="BX3" i="9"/>
  <c r="BX7" i="9"/>
  <c r="BX6" i="9"/>
  <c r="CJ8" i="9" l="1"/>
  <c r="CJ3" i="9"/>
  <c r="CP4" i="9"/>
  <c r="CM4" i="9"/>
  <c r="CJ7" i="9"/>
  <c r="CP3" i="9"/>
  <c r="CJ6" i="9"/>
  <c r="CJ5" i="9"/>
  <c r="CJ4" i="9"/>
</calcChain>
</file>

<file path=xl/sharedStrings.xml><?xml version="1.0" encoding="utf-8"?>
<sst xmlns="http://schemas.openxmlformats.org/spreadsheetml/2006/main" count="1004" uniqueCount="350">
  <si>
    <t>工事名</t>
    <rPh sb="0" eb="3">
      <t>コウジメイ</t>
    </rPh>
    <phoneticPr fontId="2"/>
  </si>
  <si>
    <t>工事箇所</t>
    <rPh sb="0" eb="2">
      <t>コウジ</t>
    </rPh>
    <rPh sb="2" eb="4">
      <t>カショ</t>
    </rPh>
    <phoneticPr fontId="2"/>
  </si>
  <si>
    <t>工期</t>
    <rPh sb="0" eb="2">
      <t>コウキ</t>
    </rPh>
    <phoneticPr fontId="2"/>
  </si>
  <si>
    <t>監督員</t>
    <rPh sb="0" eb="2">
      <t>カントク</t>
    </rPh>
    <rPh sb="2" eb="3">
      <t>イン</t>
    </rPh>
    <phoneticPr fontId="2"/>
  </si>
  <si>
    <t>現場代理人</t>
    <rPh sb="0" eb="2">
      <t>ゲンバ</t>
    </rPh>
    <rPh sb="2" eb="5">
      <t>ダイリニン</t>
    </rPh>
    <phoneticPr fontId="2"/>
  </si>
  <si>
    <t>主任技術者</t>
    <rPh sb="0" eb="2">
      <t>シュニン</t>
    </rPh>
    <rPh sb="2" eb="5">
      <t>ギジュツシャ</t>
    </rPh>
    <phoneticPr fontId="2"/>
  </si>
  <si>
    <t>点　　検　　項　　目</t>
    <rPh sb="0" eb="1">
      <t>テン</t>
    </rPh>
    <rPh sb="3" eb="4">
      <t>ケン</t>
    </rPh>
    <rPh sb="6" eb="7">
      <t>コウ</t>
    </rPh>
    <rPh sb="9" eb="10">
      <t>メ</t>
    </rPh>
    <phoneticPr fontId="2"/>
  </si>
  <si>
    <t>監理技術者</t>
    <rPh sb="0" eb="2">
      <t>カンリ</t>
    </rPh>
    <rPh sb="2" eb="5">
      <t>ギジュツシャ</t>
    </rPh>
    <phoneticPr fontId="2"/>
  </si>
  <si>
    <t>重点項目</t>
    <rPh sb="0" eb="2">
      <t>ジュウテン</t>
    </rPh>
    <rPh sb="2" eb="4">
      <t>コウモク</t>
    </rPh>
    <phoneticPr fontId="2"/>
  </si>
  <si>
    <t>工事中の作業管理</t>
    <rPh sb="0" eb="3">
      <t>コウジチュウ</t>
    </rPh>
    <rPh sb="4" eb="6">
      <t>サギョウ</t>
    </rPh>
    <rPh sb="6" eb="8">
      <t>カンリ</t>
    </rPh>
    <phoneticPr fontId="2"/>
  </si>
  <si>
    <t>Ⅱ</t>
    <phoneticPr fontId="2"/>
  </si>
  <si>
    <t>Ⅳ</t>
    <phoneticPr fontId="2"/>
  </si>
  <si>
    <t>点検事項</t>
    <rPh sb="0" eb="2">
      <t>テンケン</t>
    </rPh>
    <rPh sb="2" eb="4">
      <t>ジコウ</t>
    </rPh>
    <phoneticPr fontId="2"/>
  </si>
  <si>
    <t>その他</t>
    <rPh sb="2" eb="3">
      <t>タ</t>
    </rPh>
    <phoneticPr fontId="2"/>
  </si>
  <si>
    <t>作業状況：</t>
    <rPh sb="0" eb="2">
      <t>サギョウ</t>
    </rPh>
    <rPh sb="2" eb="4">
      <t>ジョウキョウ</t>
    </rPh>
    <phoneticPr fontId="2"/>
  </si>
  <si>
    <t>所　見　欄</t>
    <rPh sb="0" eb="1">
      <t>ショ</t>
    </rPh>
    <rPh sb="2" eb="3">
      <t>ミ</t>
    </rPh>
    <rPh sb="4" eb="5">
      <t>ラン</t>
    </rPh>
    <phoneticPr fontId="2"/>
  </si>
  <si>
    <t>指　　示　　事　　項</t>
    <rPh sb="0" eb="1">
      <t>ユビ</t>
    </rPh>
    <rPh sb="3" eb="4">
      <t>ジ</t>
    </rPh>
    <rPh sb="6" eb="7">
      <t>コト</t>
    </rPh>
    <rPh sb="9" eb="10">
      <t>コウ</t>
    </rPh>
    <phoneticPr fontId="2"/>
  </si>
  <si>
    <t>請負金額</t>
    <rPh sb="0" eb="2">
      <t>ウケオイ</t>
    </rPh>
    <rPh sb="2" eb="4">
      <t>キンガク</t>
    </rPh>
    <phoneticPr fontId="2"/>
  </si>
  <si>
    <t>請負業者</t>
    <rPh sb="0" eb="2">
      <t>ウケオイ</t>
    </rPh>
    <rPh sb="2" eb="4">
      <t>ギョウシャ</t>
    </rPh>
    <phoneticPr fontId="2"/>
  </si>
  <si>
    <t>班</t>
    <rPh sb="0" eb="1">
      <t>ハン</t>
    </rPh>
    <phoneticPr fontId="2"/>
  </si>
  <si>
    <t>共通項目</t>
    <rPh sb="0" eb="2">
      <t>キョウツウ</t>
    </rPh>
    <rPh sb="2" eb="4">
      <t>コウモク</t>
    </rPh>
    <phoneticPr fontId="2"/>
  </si>
  <si>
    <t>点検者</t>
    <rPh sb="0" eb="2">
      <t>テンケン</t>
    </rPh>
    <rPh sb="2" eb="3">
      <t>シャ</t>
    </rPh>
    <phoneticPr fontId="2"/>
  </si>
  <si>
    <t>工事中の体制管理</t>
    <rPh sb="0" eb="2">
      <t>コウジ</t>
    </rPh>
    <rPh sb="2" eb="3">
      <t>チュウ</t>
    </rPh>
    <rPh sb="4" eb="6">
      <t>タイセイ</t>
    </rPh>
    <rPh sb="6" eb="8">
      <t>カンリ</t>
    </rPh>
    <phoneticPr fontId="2"/>
  </si>
  <si>
    <t>指　　示　　事　　項</t>
    <phoneticPr fontId="2"/>
  </si>
  <si>
    <r>
      <t>下記一覧表の中から作業内容に該当する項目を選び、</t>
    </r>
    <r>
      <rPr>
        <b/>
        <sz val="11"/>
        <rFont val="ＭＳ Ｐゴシック"/>
        <family val="3"/>
        <charset val="128"/>
      </rPr>
      <t>別紙「安全点検チェックシート」により点検を行う</t>
    </r>
    <rPh sb="24" eb="26">
      <t>ベッシ</t>
    </rPh>
    <phoneticPr fontId="2"/>
  </si>
  <si>
    <t>「 安 全 点 検 チ ェ ッ ク シ ー ト 」 の 決 定</t>
    <rPh sb="2" eb="3">
      <t>ヤス</t>
    </rPh>
    <rPh sb="4" eb="5">
      <t>ゼン</t>
    </rPh>
    <rPh sb="6" eb="7">
      <t>テン</t>
    </rPh>
    <rPh sb="8" eb="9">
      <t>ケン</t>
    </rPh>
    <rPh sb="28" eb="29">
      <t>ケッ</t>
    </rPh>
    <rPh sb="30" eb="31">
      <t>サダム</t>
    </rPh>
    <phoneticPr fontId="2"/>
  </si>
  <si>
    <t>点　　検　　細　　目　　　　　　　</t>
    <phoneticPr fontId="2"/>
  </si>
  <si>
    <t>Ⅲ</t>
    <phoneticPr fontId="2"/>
  </si>
  <si>
    <t>Ⅰ</t>
    <phoneticPr fontId="2"/>
  </si>
  <si>
    <t>飛来落下による災害防止</t>
    <phoneticPr fontId="2"/>
  </si>
  <si>
    <t>作業毎の責任者が明示されているか。
（安衛法14,安衛則16）</t>
    <rPh sb="0" eb="3">
      <t>サギョウゴト</t>
    </rPh>
    <rPh sb="4" eb="7">
      <t>セキニンシャ</t>
    </rPh>
    <rPh sb="8" eb="10">
      <t>メイジ</t>
    </rPh>
    <rPh sb="19" eb="21">
      <t>アンエイ</t>
    </rPh>
    <rPh sb="21" eb="22">
      <t>ホウ</t>
    </rPh>
    <rPh sb="25" eb="27">
      <t>アンエイ</t>
    </rPh>
    <rPh sb="27" eb="28">
      <t>ソク</t>
    </rPh>
    <phoneticPr fontId="2"/>
  </si>
  <si>
    <t>危険予知活動、新規入場者教育、安全教育は実施されているか。（安衛法28,安衛則35）</t>
    <rPh sb="0" eb="2">
      <t>キケン</t>
    </rPh>
    <rPh sb="2" eb="4">
      <t>ヨチ</t>
    </rPh>
    <rPh sb="4" eb="6">
      <t>カツドウ</t>
    </rPh>
    <rPh sb="7" eb="9">
      <t>シンキ</t>
    </rPh>
    <rPh sb="9" eb="12">
      <t>ニュウジョウシャ</t>
    </rPh>
    <rPh sb="12" eb="14">
      <t>キョウイク</t>
    </rPh>
    <rPh sb="15" eb="17">
      <t>アンゼン</t>
    </rPh>
    <rPh sb="17" eb="19">
      <t>キョウイク</t>
    </rPh>
    <rPh sb="20" eb="22">
      <t>ジッシ</t>
    </rPh>
    <rPh sb="30" eb="32">
      <t>アンエイ</t>
    </rPh>
    <rPh sb="32" eb="33">
      <t>ホウ</t>
    </rPh>
    <rPh sb="36" eb="38">
      <t>アンエイ</t>
    </rPh>
    <rPh sb="38" eb="39">
      <t>ソク</t>
    </rPh>
    <phoneticPr fontId="2"/>
  </si>
  <si>
    <t>作業員の服装、保護具は作業に適したものになっているか。（安衛則110,247,312,360,366,375,566）</t>
    <rPh sb="0" eb="3">
      <t>サギョウイン</t>
    </rPh>
    <rPh sb="4" eb="6">
      <t>フクソウ</t>
    </rPh>
    <rPh sb="7" eb="9">
      <t>ホゴ</t>
    </rPh>
    <rPh sb="9" eb="10">
      <t>グ</t>
    </rPh>
    <rPh sb="11" eb="13">
      <t>サギョウ</t>
    </rPh>
    <rPh sb="14" eb="15">
      <t>テキ</t>
    </rPh>
    <rPh sb="28" eb="30">
      <t>アンエイ</t>
    </rPh>
    <rPh sb="30" eb="31">
      <t>ソク</t>
    </rPh>
    <phoneticPr fontId="2"/>
  </si>
  <si>
    <t>崩壊倒壊による災害防止</t>
    <phoneticPr fontId="2"/>
  </si>
  <si>
    <t>※該当する項目の□にチェックマーク（✔）を記入し、指示がある場合は■とする。　該当しないものについては未記入</t>
    <rPh sb="1" eb="3">
      <t>ガイトウ</t>
    </rPh>
    <rPh sb="5" eb="7">
      <t>コウモク</t>
    </rPh>
    <rPh sb="21" eb="23">
      <t>キニュウ</t>
    </rPh>
    <rPh sb="25" eb="27">
      <t>シジ</t>
    </rPh>
    <rPh sb="30" eb="32">
      <t>バアイ</t>
    </rPh>
    <rPh sb="39" eb="41">
      <t>ガイトウ</t>
    </rPh>
    <rPh sb="51" eb="54">
      <t>ミキニュウ</t>
    </rPh>
    <phoneticPr fontId="2"/>
  </si>
  <si>
    <t>Ⅱ．通行者等への損害事故防止</t>
    <phoneticPr fontId="2"/>
  </si>
  <si>
    <t>Ⅲ．架空線及び地下埋設物等の破損防止</t>
    <phoneticPr fontId="2"/>
  </si>
  <si>
    <t>Ⅴ</t>
    <phoneticPr fontId="2"/>
  </si>
  <si>
    <t>Ⅳ．足場・法面等からの墜落による人身事故防止</t>
    <phoneticPr fontId="2"/>
  </si>
  <si>
    <t>通行者等への損害事故防止</t>
    <rPh sb="0" eb="2">
      <t>ツウコウ</t>
    </rPh>
    <rPh sb="2" eb="4">
      <t>シャナド</t>
    </rPh>
    <rPh sb="6" eb="8">
      <t>ソンガイ</t>
    </rPh>
    <rPh sb="8" eb="10">
      <t>ジコ</t>
    </rPh>
    <rPh sb="10" eb="12">
      <t>ボウシ</t>
    </rPh>
    <phoneticPr fontId="2"/>
  </si>
  <si>
    <t>架空線及び地下埋設物等の破損防止</t>
    <phoneticPr fontId="2"/>
  </si>
  <si>
    <t>足場・法面等からの墜落による人身事故防止</t>
    <phoneticPr fontId="2"/>
  </si>
  <si>
    <t>熱中症の防止</t>
    <rPh sb="0" eb="2">
      <t>ネッチュウ</t>
    </rPh>
    <rPh sb="2" eb="3">
      <t>ショウ</t>
    </rPh>
    <rPh sb="4" eb="6">
      <t>ボウシ</t>
    </rPh>
    <phoneticPr fontId="2"/>
  </si>
  <si>
    <t>Ⅰ．建設機械の稼働関連、資機材等の下敷き、挟まれ事故防止</t>
    <rPh sb="2" eb="4">
      <t>ケンセツ</t>
    </rPh>
    <rPh sb="4" eb="6">
      <t>キカイ</t>
    </rPh>
    <rPh sb="7" eb="9">
      <t>カドウ</t>
    </rPh>
    <rPh sb="9" eb="11">
      <t>カンレン</t>
    </rPh>
    <phoneticPr fontId="2"/>
  </si>
  <si>
    <t>Ⅴ．熱中症の防止、健康・衛生管理の徹底</t>
    <rPh sb="9" eb="11">
      <t>ケンコウ</t>
    </rPh>
    <rPh sb="12" eb="14">
      <t>エイセイ</t>
    </rPh>
    <rPh sb="14" eb="16">
      <t>カンリ</t>
    </rPh>
    <rPh sb="17" eb="19">
      <t>テッテイ</t>
    </rPh>
    <phoneticPr fontId="2"/>
  </si>
  <si>
    <t>建設機械の稼働関連、資機材等の下敷き、挟まれ事故防止</t>
    <rPh sb="0" eb="2">
      <t>ケンセツ</t>
    </rPh>
    <rPh sb="2" eb="4">
      <t>キカイ</t>
    </rPh>
    <rPh sb="5" eb="7">
      <t>カドウ</t>
    </rPh>
    <rPh sb="7" eb="9">
      <t>カンレン</t>
    </rPh>
    <rPh sb="10" eb="13">
      <t>シキザイ</t>
    </rPh>
    <rPh sb="13" eb="14">
      <t>トウ</t>
    </rPh>
    <rPh sb="15" eb="17">
      <t>シタジ</t>
    </rPh>
    <rPh sb="19" eb="20">
      <t>ハサ</t>
    </rPh>
    <rPh sb="22" eb="24">
      <t>ジコ</t>
    </rPh>
    <rPh sb="24" eb="26">
      <t>ボウシ</t>
    </rPh>
    <phoneticPr fontId="2"/>
  </si>
  <si>
    <t>令 和 ２(2020) 年 度 公 共 建 設 工 事 「 重 点 安 全 対 策 ５ 項 目 」</t>
    <rPh sb="0" eb="1">
      <t>レイ</t>
    </rPh>
    <rPh sb="2" eb="3">
      <t>ワ</t>
    </rPh>
    <rPh sb="12" eb="13">
      <t>トシ</t>
    </rPh>
    <rPh sb="14" eb="15">
      <t>ド</t>
    </rPh>
    <rPh sb="16" eb="17">
      <t>コウ</t>
    </rPh>
    <rPh sb="18" eb="19">
      <t>トモ</t>
    </rPh>
    <rPh sb="20" eb="21">
      <t>ケン</t>
    </rPh>
    <rPh sb="22" eb="23">
      <t>セツ</t>
    </rPh>
    <rPh sb="24" eb="25">
      <t>コウ</t>
    </rPh>
    <rPh sb="26" eb="27">
      <t>コト</t>
    </rPh>
    <rPh sb="30" eb="31">
      <t>ジュウ</t>
    </rPh>
    <rPh sb="32" eb="33">
      <t>テン</t>
    </rPh>
    <rPh sb="34" eb="35">
      <t>ヤス</t>
    </rPh>
    <rPh sb="36" eb="37">
      <t>ゼン</t>
    </rPh>
    <rPh sb="38" eb="39">
      <t>タイ</t>
    </rPh>
    <rPh sb="40" eb="41">
      <t>サク</t>
    </rPh>
    <rPh sb="44" eb="45">
      <t>コウ</t>
    </rPh>
    <rPh sb="46" eb="47">
      <t>メ</t>
    </rPh>
    <phoneticPr fontId="2"/>
  </si>
  <si>
    <t>～</t>
    <phoneticPr fontId="2"/>
  </si>
  <si>
    <t>班
№</t>
    <rPh sb="0" eb="1">
      <t>ハン</t>
    </rPh>
    <phoneticPr fontId="18"/>
  </si>
  <si>
    <t>箇所
番号</t>
    <rPh sb="0" eb="2">
      <t>カショ</t>
    </rPh>
    <rPh sb="4" eb="6">
      <t>バンゴウ</t>
    </rPh>
    <phoneticPr fontId="18"/>
  </si>
  <si>
    <t>箇所
番号</t>
    <rPh sb="0" eb="2">
      <t>カショ</t>
    </rPh>
    <rPh sb="3" eb="5">
      <t>バンゴウ</t>
    </rPh>
    <phoneticPr fontId="18"/>
  </si>
  <si>
    <t>工　　事　　名</t>
    <rPh sb="0" eb="1">
      <t>コウ</t>
    </rPh>
    <rPh sb="3" eb="4">
      <t>コト</t>
    </rPh>
    <rPh sb="6" eb="7">
      <t>メイ</t>
    </rPh>
    <phoneticPr fontId="18"/>
  </si>
  <si>
    <t>箇所名</t>
    <rPh sb="0" eb="2">
      <t>カショ</t>
    </rPh>
    <rPh sb="2" eb="3">
      <t>メイ</t>
    </rPh>
    <phoneticPr fontId="18"/>
  </si>
  <si>
    <t>担当</t>
    <rPh sb="0" eb="2">
      <t>タントウ</t>
    </rPh>
    <phoneticPr fontId="18"/>
  </si>
  <si>
    <t>請負業者名</t>
    <rPh sb="0" eb="2">
      <t>ウケオイ</t>
    </rPh>
    <rPh sb="2" eb="4">
      <t>ギョウシャ</t>
    </rPh>
    <rPh sb="4" eb="5">
      <t>メイ</t>
    </rPh>
    <phoneticPr fontId="18"/>
  </si>
  <si>
    <t>請負額
（千円）</t>
    <rPh sb="0" eb="2">
      <t>ウケオイ</t>
    </rPh>
    <rPh sb="2" eb="3">
      <t>ガク</t>
    </rPh>
    <rPh sb="6" eb="8">
      <t>センエン</t>
    </rPh>
    <phoneticPr fontId="18"/>
  </si>
  <si>
    <t>現場担当</t>
    <rPh sb="0" eb="2">
      <t>ゲンバ</t>
    </rPh>
    <rPh sb="2" eb="4">
      <t>タントウ</t>
    </rPh>
    <phoneticPr fontId="18"/>
  </si>
  <si>
    <t>工　　期</t>
    <rPh sb="0" eb="1">
      <t>コウ</t>
    </rPh>
    <rPh sb="3" eb="4">
      <t>キ</t>
    </rPh>
    <phoneticPr fontId="18"/>
  </si>
  <si>
    <t>備　　考</t>
    <rPh sb="0" eb="1">
      <t>ビ</t>
    </rPh>
    <rPh sb="3" eb="4">
      <t>コウ</t>
    </rPh>
    <phoneticPr fontId="18"/>
  </si>
  <si>
    <t>課</t>
    <rPh sb="0" eb="1">
      <t>カ</t>
    </rPh>
    <phoneticPr fontId="18"/>
  </si>
  <si>
    <t>担当者</t>
    <rPh sb="0" eb="3">
      <t>タントウシャ</t>
    </rPh>
    <phoneticPr fontId="18"/>
  </si>
  <si>
    <t>現場代理人</t>
    <rPh sb="0" eb="2">
      <t>ゲンバ</t>
    </rPh>
    <rPh sb="2" eb="5">
      <t>ダイリニン</t>
    </rPh>
    <phoneticPr fontId="18"/>
  </si>
  <si>
    <t>主任技術者</t>
    <rPh sb="0" eb="2">
      <t>シュニン</t>
    </rPh>
    <rPh sb="2" eb="5">
      <t>ギジュツシャ</t>
    </rPh>
    <phoneticPr fontId="18"/>
  </si>
  <si>
    <t>着手日</t>
    <rPh sb="0" eb="2">
      <t>チャクシュ</t>
    </rPh>
    <rPh sb="2" eb="3">
      <t>ヒ</t>
    </rPh>
    <phoneticPr fontId="18"/>
  </si>
  <si>
    <t>完成日</t>
    <rPh sb="0" eb="2">
      <t>カンセイ</t>
    </rPh>
    <rPh sb="2" eb="3">
      <t>ヒ</t>
    </rPh>
    <phoneticPr fontId="18"/>
  </si>
  <si>
    <t>第
１
班</t>
    <rPh sb="0" eb="1">
      <t>ダイ</t>
    </rPh>
    <rPh sb="4" eb="5">
      <t>ハン</t>
    </rPh>
    <phoneticPr fontId="18"/>
  </si>
  <si>
    <t>131-03-0265</t>
    <phoneticPr fontId="18"/>
  </si>
  <si>
    <t>道路改良工事　小来川文挾石那田線その３</t>
    <rPh sb="0" eb="2">
      <t>ドウロ</t>
    </rPh>
    <rPh sb="2" eb="4">
      <t>カイリョウ</t>
    </rPh>
    <rPh sb="4" eb="6">
      <t>コウジ</t>
    </rPh>
    <rPh sb="5" eb="6">
      <t>デンコウ</t>
    </rPh>
    <rPh sb="7" eb="16">
      <t>オコロガワフバサミイシナダセン</t>
    </rPh>
    <phoneticPr fontId="18"/>
  </si>
  <si>
    <t>手岡</t>
    <rPh sb="0" eb="2">
      <t>テオカ</t>
    </rPh>
    <phoneticPr fontId="18"/>
  </si>
  <si>
    <t>整備２</t>
    <rPh sb="0" eb="2">
      <t>セイビ</t>
    </rPh>
    <phoneticPr fontId="18"/>
  </si>
  <si>
    <t>戸村技師</t>
    <rPh sb="0" eb="2">
      <t>トムラ</t>
    </rPh>
    <rPh sb="2" eb="4">
      <t>ギシ</t>
    </rPh>
    <phoneticPr fontId="2"/>
  </si>
  <si>
    <t>（有）弘和建設</t>
    <rPh sb="0" eb="3">
      <t>ユウ</t>
    </rPh>
    <rPh sb="3" eb="5">
      <t>コウワ</t>
    </rPh>
    <rPh sb="5" eb="7">
      <t>ケンセツ</t>
    </rPh>
    <phoneticPr fontId="18"/>
  </si>
  <si>
    <t>切畑　博樹</t>
    <rPh sb="0" eb="2">
      <t>キリハタ</t>
    </rPh>
    <rPh sb="3" eb="5">
      <t>ヒロキ</t>
    </rPh>
    <phoneticPr fontId="18"/>
  </si>
  <si>
    <t>131-03-0260</t>
    <phoneticPr fontId="18"/>
  </si>
  <si>
    <t>道路改良工事　小来川文挾石那田線その２</t>
    <rPh sb="0" eb="2">
      <t>ドウロ</t>
    </rPh>
    <rPh sb="2" eb="4">
      <t>カイリョウ</t>
    </rPh>
    <rPh sb="4" eb="6">
      <t>コウジ</t>
    </rPh>
    <rPh sb="7" eb="10">
      <t>オコロガワ</t>
    </rPh>
    <rPh sb="10" eb="12">
      <t>フバサミ</t>
    </rPh>
    <rPh sb="12" eb="15">
      <t>イシナダ</t>
    </rPh>
    <rPh sb="15" eb="16">
      <t>セン</t>
    </rPh>
    <phoneticPr fontId="18"/>
  </si>
  <si>
    <t>（有）狐塚建設</t>
    <rPh sb="0" eb="3">
      <t>ユウ</t>
    </rPh>
    <rPh sb="3" eb="5">
      <t>コヅカ</t>
    </rPh>
    <rPh sb="5" eb="7">
      <t>ケンセツ</t>
    </rPh>
    <phoneticPr fontId="18"/>
  </si>
  <si>
    <t>関根　政始</t>
    <rPh sb="0" eb="2">
      <t>セキネ</t>
    </rPh>
    <rPh sb="3" eb="4">
      <t>セイ</t>
    </rPh>
    <rPh sb="4" eb="5">
      <t>シ</t>
    </rPh>
    <phoneticPr fontId="18"/>
  </si>
  <si>
    <t>131-03-0324</t>
    <phoneticPr fontId="18"/>
  </si>
  <si>
    <t>擁壁工事　宇都宮今市線（国庫災・２２５・４０５）</t>
    <rPh sb="0" eb="2">
      <t>ヨウヘキ</t>
    </rPh>
    <rPh sb="2" eb="4">
      <t>コウジ</t>
    </rPh>
    <rPh sb="5" eb="8">
      <t>ウツノミヤ</t>
    </rPh>
    <rPh sb="8" eb="10">
      <t>イマイチ</t>
    </rPh>
    <rPh sb="10" eb="11">
      <t>セン</t>
    </rPh>
    <rPh sb="12" eb="15">
      <t>コッコサイ</t>
    </rPh>
    <phoneticPr fontId="18"/>
  </si>
  <si>
    <t>長畑</t>
    <rPh sb="0" eb="2">
      <t>ナガハタ</t>
    </rPh>
    <phoneticPr fontId="18"/>
  </si>
  <si>
    <t>整備1</t>
    <rPh sb="0" eb="2">
      <t>セイビ</t>
    </rPh>
    <phoneticPr fontId="18"/>
  </si>
  <si>
    <t>斉藤技師</t>
    <rPh sb="0" eb="2">
      <t>サイトウ</t>
    </rPh>
    <rPh sb="2" eb="4">
      <t>ギシ</t>
    </rPh>
    <phoneticPr fontId="2"/>
  </si>
  <si>
    <t>カネヤ工業（株）</t>
    <rPh sb="3" eb="5">
      <t>コウギョウ</t>
    </rPh>
    <rPh sb="5" eb="8">
      <t>カブ</t>
    </rPh>
    <phoneticPr fontId="18"/>
  </si>
  <si>
    <t>柿沼　信治</t>
    <rPh sb="0" eb="2">
      <t>カキヌマ</t>
    </rPh>
    <rPh sb="3" eb="5">
      <t>シンジ</t>
    </rPh>
    <phoneticPr fontId="18"/>
  </si>
  <si>
    <t>131-03-0209</t>
    <phoneticPr fontId="18"/>
  </si>
  <si>
    <t>道路改良工事　宇都宮今市線その１</t>
    <rPh sb="0" eb="6">
      <t>ドウロカイリョウコウジ</t>
    </rPh>
    <rPh sb="7" eb="13">
      <t>ウツノミヤイマイチセン</t>
    </rPh>
    <phoneticPr fontId="18"/>
  </si>
  <si>
    <t>小代</t>
    <rPh sb="0" eb="2">
      <t>コシロ</t>
    </rPh>
    <phoneticPr fontId="18"/>
  </si>
  <si>
    <t>石戸技師</t>
    <rPh sb="0" eb="2">
      <t>イシト</t>
    </rPh>
    <rPh sb="2" eb="4">
      <t>ギシ</t>
    </rPh>
    <phoneticPr fontId="2"/>
  </si>
  <si>
    <t>（有）宇賀神建設</t>
    <rPh sb="1" eb="2">
      <t>ユウ</t>
    </rPh>
    <rPh sb="3" eb="6">
      <t>ウガジン</t>
    </rPh>
    <rPh sb="6" eb="8">
      <t>ケンセツ</t>
    </rPh>
    <phoneticPr fontId="18"/>
  </si>
  <si>
    <t>宇賀神　孝臣</t>
    <rPh sb="0" eb="3">
      <t>ウガジン</t>
    </rPh>
    <rPh sb="4" eb="5">
      <t>タカシ</t>
    </rPh>
    <phoneticPr fontId="18"/>
  </si>
  <si>
    <t>整備１</t>
    <rPh sb="0" eb="2">
      <t>セイビ</t>
    </rPh>
    <phoneticPr fontId="18"/>
  </si>
  <si>
    <t>第
２
班</t>
    <rPh sb="0" eb="1">
      <t>ダイ</t>
    </rPh>
    <rPh sb="4" eb="5">
      <t>ハン</t>
    </rPh>
    <phoneticPr fontId="18"/>
  </si>
  <si>
    <t>131-03-0284</t>
    <phoneticPr fontId="18"/>
  </si>
  <si>
    <t>擁壁工事　高徳Ⅰ－Ａその１</t>
    <rPh sb="0" eb="2">
      <t>ヨウヘキ</t>
    </rPh>
    <rPh sb="2" eb="4">
      <t>コウジ</t>
    </rPh>
    <rPh sb="5" eb="7">
      <t>タカトク</t>
    </rPh>
    <phoneticPr fontId="18"/>
  </si>
  <si>
    <t>高徳</t>
    <rPh sb="0" eb="2">
      <t>タカトク</t>
    </rPh>
    <phoneticPr fontId="18"/>
  </si>
  <si>
    <t>手塚副主幹</t>
    <rPh sb="0" eb="2">
      <t>テヅカ</t>
    </rPh>
    <rPh sb="2" eb="3">
      <t>フク</t>
    </rPh>
    <rPh sb="3" eb="5">
      <t>シュカン</t>
    </rPh>
    <phoneticPr fontId="2"/>
  </si>
  <si>
    <t>阿久津建設（株）</t>
    <rPh sb="0" eb="3">
      <t>アクツ</t>
    </rPh>
    <rPh sb="3" eb="5">
      <t>ケンセツ</t>
    </rPh>
    <rPh sb="5" eb="8">
      <t>カブ</t>
    </rPh>
    <phoneticPr fontId="18"/>
  </si>
  <si>
    <t>福田　利男</t>
    <rPh sb="0" eb="2">
      <t>フクダ</t>
    </rPh>
    <rPh sb="3" eb="5">
      <t>トシオ</t>
    </rPh>
    <phoneticPr fontId="18"/>
  </si>
  <si>
    <t>131-03-0313</t>
    <phoneticPr fontId="18"/>
  </si>
  <si>
    <t>道路改良工事　１２１号その１</t>
    <rPh sb="0" eb="6">
      <t>ドウロカイリョウコウジ</t>
    </rPh>
    <rPh sb="10" eb="11">
      <t>ゴウ</t>
    </rPh>
    <phoneticPr fontId="18"/>
  </si>
  <si>
    <t>福田技師</t>
    <rPh sb="0" eb="2">
      <t>フクダ</t>
    </rPh>
    <rPh sb="2" eb="4">
      <t>ギシ</t>
    </rPh>
    <phoneticPr fontId="2"/>
  </si>
  <si>
    <t>東武建設（株）</t>
    <rPh sb="0" eb="2">
      <t>トウブ</t>
    </rPh>
    <rPh sb="2" eb="4">
      <t>ケンセツ</t>
    </rPh>
    <rPh sb="4" eb="7">
      <t>カブ</t>
    </rPh>
    <phoneticPr fontId="18"/>
  </si>
  <si>
    <t>福田　光夫</t>
    <rPh sb="0" eb="2">
      <t>フクダ</t>
    </rPh>
    <rPh sb="3" eb="5">
      <t>ミツオ</t>
    </rPh>
    <phoneticPr fontId="18"/>
  </si>
  <si>
    <t>131-03-0306</t>
    <phoneticPr fontId="18"/>
  </si>
  <si>
    <t>電線共同溝工事　平町東町線外２路線その１</t>
    <rPh sb="0" eb="2">
      <t>デンセン</t>
    </rPh>
    <rPh sb="2" eb="4">
      <t>キョウドウ</t>
    </rPh>
    <rPh sb="4" eb="5">
      <t>コウ</t>
    </rPh>
    <rPh sb="5" eb="7">
      <t>コウジ</t>
    </rPh>
    <rPh sb="8" eb="10">
      <t>ヒラマチ</t>
    </rPh>
    <rPh sb="10" eb="12">
      <t>アズマチョウ</t>
    </rPh>
    <rPh sb="12" eb="14">
      <t>センホカ</t>
    </rPh>
    <rPh sb="15" eb="17">
      <t>ロセン</t>
    </rPh>
    <phoneticPr fontId="18"/>
  </si>
  <si>
    <t>下今市</t>
    <rPh sb="0" eb="3">
      <t>シモイマイチ</t>
    </rPh>
    <phoneticPr fontId="18"/>
  </si>
  <si>
    <t>（有）サンエイ工業</t>
    <rPh sb="0" eb="3">
      <t>ユウ</t>
    </rPh>
    <rPh sb="7" eb="9">
      <t>コウギョウ</t>
    </rPh>
    <phoneticPr fontId="18"/>
  </si>
  <si>
    <t>徳田　正雄</t>
    <rPh sb="0" eb="2">
      <t>トクダ</t>
    </rPh>
    <rPh sb="3" eb="5">
      <t>マサオ</t>
    </rPh>
    <phoneticPr fontId="18"/>
  </si>
  <si>
    <t>葵建設（株）</t>
    <rPh sb="0" eb="1">
      <t>アオイ</t>
    </rPh>
    <rPh sb="1" eb="6">
      <t>ケンセツカブ</t>
    </rPh>
    <phoneticPr fontId="18"/>
  </si>
  <si>
    <t>131-03-0223</t>
    <phoneticPr fontId="18"/>
  </si>
  <si>
    <t>道路改良工事　今市氏家線その１</t>
    <rPh sb="0" eb="6">
      <t>ドウロカイリョウコウジ</t>
    </rPh>
    <rPh sb="7" eb="9">
      <t>イマイチ</t>
    </rPh>
    <rPh sb="9" eb="11">
      <t>ウジイエ</t>
    </rPh>
    <rPh sb="11" eb="12">
      <t>セン</t>
    </rPh>
    <phoneticPr fontId="18"/>
  </si>
  <si>
    <t>矢野口</t>
    <rPh sb="0" eb="2">
      <t>ヤノ</t>
    </rPh>
    <rPh sb="2" eb="3">
      <t>クチ</t>
    </rPh>
    <phoneticPr fontId="18"/>
  </si>
  <si>
    <t>高橋技師</t>
    <rPh sb="0" eb="2">
      <t>タカハシ</t>
    </rPh>
    <rPh sb="2" eb="4">
      <t>ギシ</t>
    </rPh>
    <phoneticPr fontId="2"/>
  </si>
  <si>
    <t>磯部建設（株）</t>
    <rPh sb="0" eb="7">
      <t>イソベケンセツカブ</t>
    </rPh>
    <phoneticPr fontId="18"/>
  </si>
  <si>
    <t>関　志津雄</t>
    <rPh sb="0" eb="1">
      <t>セキ</t>
    </rPh>
    <rPh sb="2" eb="5">
      <t>シヅオ</t>
    </rPh>
    <phoneticPr fontId="18"/>
  </si>
  <si>
    <t>131-03-0343</t>
    <phoneticPr fontId="18"/>
  </si>
  <si>
    <t>擁壁工事　小来川清滝線（１国庫災２２９外）</t>
    <rPh sb="0" eb="4">
      <t>ヨウヘキコウジ</t>
    </rPh>
    <rPh sb="5" eb="8">
      <t>オコロガワ</t>
    </rPh>
    <rPh sb="8" eb="10">
      <t>キヨタキ</t>
    </rPh>
    <rPh sb="10" eb="11">
      <t>セン</t>
    </rPh>
    <rPh sb="13" eb="16">
      <t>コッコサイ</t>
    </rPh>
    <rPh sb="19" eb="20">
      <t>ホカ</t>
    </rPh>
    <phoneticPr fontId="18"/>
  </si>
  <si>
    <t>西小来川</t>
    <rPh sb="0" eb="1">
      <t>ニシ</t>
    </rPh>
    <rPh sb="1" eb="4">
      <t>オコロガワ</t>
    </rPh>
    <phoneticPr fontId="18"/>
  </si>
  <si>
    <t>保全１</t>
    <rPh sb="0" eb="2">
      <t>ホゼン</t>
    </rPh>
    <phoneticPr fontId="18"/>
  </si>
  <si>
    <t>佐藤技師</t>
    <rPh sb="0" eb="2">
      <t>サトウ</t>
    </rPh>
    <rPh sb="2" eb="4">
      <t>ギシ</t>
    </rPh>
    <phoneticPr fontId="2"/>
  </si>
  <si>
    <t>丸政建設（株）</t>
    <rPh sb="0" eb="2">
      <t>マルマサ</t>
    </rPh>
    <rPh sb="2" eb="4">
      <t>ケンセツ</t>
    </rPh>
    <rPh sb="5" eb="6">
      <t>カブ</t>
    </rPh>
    <phoneticPr fontId="18"/>
  </si>
  <si>
    <t>小笠原　励</t>
    <rPh sb="0" eb="3">
      <t>オガサワラ</t>
    </rPh>
    <rPh sb="4" eb="5">
      <t>ハゲ</t>
    </rPh>
    <phoneticPr fontId="18"/>
  </si>
  <si>
    <t>131-03-0336</t>
    <phoneticPr fontId="18"/>
  </si>
  <si>
    <t>道路改良工事　小来川清滝線その１</t>
    <rPh sb="0" eb="6">
      <t>ドウロカイリョウコウジ</t>
    </rPh>
    <rPh sb="7" eb="13">
      <t>オコロガワキヨタキセン</t>
    </rPh>
    <phoneticPr fontId="18"/>
  </si>
  <si>
    <t>西小来川</t>
    <rPh sb="0" eb="4">
      <t>ニシオコロガワ</t>
    </rPh>
    <phoneticPr fontId="18"/>
  </si>
  <si>
    <t>柴田建設（有）</t>
    <rPh sb="0" eb="2">
      <t>シバタ</t>
    </rPh>
    <rPh sb="2" eb="4">
      <t>ケンセツ</t>
    </rPh>
    <rPh sb="5" eb="6">
      <t>ユウ</t>
    </rPh>
    <phoneticPr fontId="18"/>
  </si>
  <si>
    <t>小林　康彦</t>
    <rPh sb="0" eb="2">
      <t>コバヤシ</t>
    </rPh>
    <rPh sb="3" eb="5">
      <t>ヤスヒコ</t>
    </rPh>
    <phoneticPr fontId="18"/>
  </si>
  <si>
    <t>奈良部技師</t>
    <rPh sb="0" eb="3">
      <t>ナラブ</t>
    </rPh>
    <rPh sb="3" eb="5">
      <t>ギシ</t>
    </rPh>
    <phoneticPr fontId="2"/>
  </si>
  <si>
    <t>131-03-0320</t>
    <phoneticPr fontId="18"/>
  </si>
  <si>
    <t>擁壁工事　鹿沼日光線（１国庫災・４０２）</t>
    <rPh sb="0" eb="4">
      <t>ヨウヘキコウジ</t>
    </rPh>
    <rPh sb="5" eb="10">
      <t>カヌマニッコウセン</t>
    </rPh>
    <rPh sb="12" eb="15">
      <t>コッコサイ</t>
    </rPh>
    <phoneticPr fontId="18"/>
  </si>
  <si>
    <t>中小来川</t>
    <rPh sb="0" eb="1">
      <t>ナカ</t>
    </rPh>
    <rPh sb="1" eb="4">
      <t>オコロガワ</t>
    </rPh>
    <phoneticPr fontId="18"/>
  </si>
  <si>
    <t>浅井技師</t>
    <rPh sb="0" eb="4">
      <t>アサイギシ</t>
    </rPh>
    <phoneticPr fontId="2"/>
  </si>
  <si>
    <t>（株）星野建設</t>
    <rPh sb="0" eb="3">
      <t>カブ</t>
    </rPh>
    <rPh sb="3" eb="7">
      <t>ホシノケンセツ</t>
    </rPh>
    <phoneticPr fontId="18"/>
  </si>
  <si>
    <t>綱川　昌志</t>
    <rPh sb="0" eb="2">
      <t>ツナカワ</t>
    </rPh>
    <rPh sb="3" eb="5">
      <t>マサシ</t>
    </rPh>
    <phoneticPr fontId="18"/>
  </si>
  <si>
    <t>131-03-0339</t>
    <phoneticPr fontId="18"/>
  </si>
  <si>
    <t>護岸工事　赤堀川（１国庫災・２９８）</t>
    <rPh sb="0" eb="2">
      <t>ゴガン</t>
    </rPh>
    <rPh sb="2" eb="4">
      <t>コウジ</t>
    </rPh>
    <rPh sb="5" eb="7">
      <t>アカホリ</t>
    </rPh>
    <rPh sb="7" eb="8">
      <t>ガワ</t>
    </rPh>
    <rPh sb="10" eb="13">
      <t>コッコサイ</t>
    </rPh>
    <phoneticPr fontId="18"/>
  </si>
  <si>
    <t>猪倉</t>
    <rPh sb="0" eb="2">
      <t>イノクラ</t>
    </rPh>
    <phoneticPr fontId="18"/>
  </si>
  <si>
    <t>保全２</t>
    <rPh sb="0" eb="2">
      <t>ホゼン</t>
    </rPh>
    <phoneticPr fontId="18"/>
  </si>
  <si>
    <t>柴崎技師</t>
    <rPh sb="0" eb="2">
      <t>シバサキ</t>
    </rPh>
    <rPh sb="2" eb="4">
      <t>ギシ</t>
    </rPh>
    <phoneticPr fontId="2"/>
  </si>
  <si>
    <t>（株）大藤建設</t>
    <rPh sb="0" eb="3">
      <t>カブ</t>
    </rPh>
    <rPh sb="3" eb="5">
      <t>オオフジ</t>
    </rPh>
    <rPh sb="5" eb="7">
      <t>ケンセツ</t>
    </rPh>
    <phoneticPr fontId="18"/>
  </si>
  <si>
    <t>浅井　浩志</t>
    <rPh sb="0" eb="2">
      <t>アサイ</t>
    </rPh>
    <rPh sb="3" eb="5">
      <t>コウシ</t>
    </rPh>
    <phoneticPr fontId="18"/>
  </si>
  <si>
    <t>131-03-0373</t>
    <phoneticPr fontId="18"/>
  </si>
  <si>
    <t>護岸工事　行川（１県単災・０１３・０１４・０２１）</t>
    <rPh sb="0" eb="2">
      <t>ゴガン</t>
    </rPh>
    <rPh sb="2" eb="4">
      <t>コウジ</t>
    </rPh>
    <rPh sb="5" eb="7">
      <t>ナメカワ</t>
    </rPh>
    <rPh sb="9" eb="10">
      <t>ケン</t>
    </rPh>
    <rPh sb="10" eb="11">
      <t>タン</t>
    </rPh>
    <rPh sb="11" eb="12">
      <t>サイ</t>
    </rPh>
    <phoneticPr fontId="18"/>
  </si>
  <si>
    <t>小倉</t>
    <rPh sb="0" eb="2">
      <t>オグラ</t>
    </rPh>
    <phoneticPr fontId="18"/>
  </si>
  <si>
    <t>（株）藤田工務店</t>
    <rPh sb="0" eb="3">
      <t>カブ</t>
    </rPh>
    <rPh sb="3" eb="5">
      <t>フジタ</t>
    </rPh>
    <rPh sb="5" eb="8">
      <t>コウムテン</t>
    </rPh>
    <phoneticPr fontId="18"/>
  </si>
  <si>
    <t>渡部　邦男</t>
    <rPh sb="0" eb="2">
      <t>ワタベ</t>
    </rPh>
    <rPh sb="3" eb="5">
      <t>クニオ</t>
    </rPh>
    <phoneticPr fontId="18"/>
  </si>
  <si>
    <t>第
４
班</t>
    <rPh sb="0" eb="1">
      <t>ダイ</t>
    </rPh>
    <rPh sb="4" eb="5">
      <t>ハン</t>
    </rPh>
    <phoneticPr fontId="18"/>
  </si>
  <si>
    <t>131-03-0342</t>
    <phoneticPr fontId="18"/>
  </si>
  <si>
    <t>護岸工事　行川（１国庫災・２００）</t>
    <rPh sb="0" eb="2">
      <t>ゴガン</t>
    </rPh>
    <rPh sb="2" eb="4">
      <t>コウジ</t>
    </rPh>
    <rPh sb="5" eb="7">
      <t>ナメカワ</t>
    </rPh>
    <rPh sb="9" eb="12">
      <t>コッコサイ</t>
    </rPh>
    <phoneticPr fontId="18"/>
  </si>
  <si>
    <t>加藤主査</t>
    <rPh sb="0" eb="4">
      <t>カトウシュサ</t>
    </rPh>
    <phoneticPr fontId="2"/>
  </si>
  <si>
    <t>古指　栄治</t>
    <rPh sb="0" eb="1">
      <t>フル</t>
    </rPh>
    <rPh sb="1" eb="2">
      <t>ユビ</t>
    </rPh>
    <rPh sb="3" eb="5">
      <t>エイジ</t>
    </rPh>
    <phoneticPr fontId="18"/>
  </si>
  <si>
    <t>戸村技師</t>
    <rPh sb="0" eb="4">
      <t>トムラギシ</t>
    </rPh>
    <phoneticPr fontId="2"/>
  </si>
  <si>
    <t>131-03-0326</t>
    <phoneticPr fontId="18"/>
  </si>
  <si>
    <t>護岸工事　行川（１国庫災・７６）</t>
    <rPh sb="0" eb="2">
      <t>ゴガン</t>
    </rPh>
    <rPh sb="2" eb="4">
      <t>コウジ</t>
    </rPh>
    <rPh sb="5" eb="7">
      <t>ナメカワ</t>
    </rPh>
    <rPh sb="9" eb="12">
      <t>コッコサイ</t>
    </rPh>
    <phoneticPr fontId="18"/>
  </si>
  <si>
    <t>渡邉主任</t>
    <rPh sb="0" eb="2">
      <t>ワタナベ</t>
    </rPh>
    <rPh sb="2" eb="4">
      <t>シュニン</t>
    </rPh>
    <phoneticPr fontId="2"/>
  </si>
  <si>
    <t>（株）八興建設</t>
    <rPh sb="0" eb="3">
      <t>カブ</t>
    </rPh>
    <rPh sb="3" eb="4">
      <t>ハチ</t>
    </rPh>
    <rPh sb="4" eb="5">
      <t>キョウ</t>
    </rPh>
    <rPh sb="5" eb="7">
      <t>ケンセツ</t>
    </rPh>
    <phoneticPr fontId="18"/>
  </si>
  <si>
    <t>高倉　徳一</t>
    <rPh sb="0" eb="2">
      <t>タカクラ</t>
    </rPh>
    <rPh sb="3" eb="5">
      <t>トクイチ</t>
    </rPh>
    <phoneticPr fontId="18"/>
  </si>
  <si>
    <t>131-03-0322</t>
    <phoneticPr fontId="18"/>
  </si>
  <si>
    <t>護岸工事　行川（１国庫災・７３・７４）</t>
    <rPh sb="0" eb="2">
      <t>ゴガン</t>
    </rPh>
    <rPh sb="2" eb="4">
      <t>コウジ</t>
    </rPh>
    <rPh sb="5" eb="7">
      <t>ナメカワ</t>
    </rPh>
    <rPh sb="9" eb="12">
      <t>コッコサイ</t>
    </rPh>
    <phoneticPr fontId="18"/>
  </si>
  <si>
    <t>菅田　修康</t>
    <rPh sb="0" eb="2">
      <t>カンダ</t>
    </rPh>
    <rPh sb="3" eb="5">
      <t>シュウコウ</t>
    </rPh>
    <phoneticPr fontId="18"/>
  </si>
  <si>
    <t>131-03-0321</t>
    <phoneticPr fontId="18"/>
  </si>
  <si>
    <t>護岸工事　行川（１国庫災・７２）</t>
    <rPh sb="0" eb="2">
      <t>ゴガン</t>
    </rPh>
    <rPh sb="2" eb="4">
      <t>コウジ</t>
    </rPh>
    <rPh sb="5" eb="7">
      <t>ナメカワ</t>
    </rPh>
    <rPh sb="9" eb="12">
      <t>コッコサイ</t>
    </rPh>
    <phoneticPr fontId="18"/>
  </si>
  <si>
    <t>武井係長</t>
    <rPh sb="0" eb="2">
      <t>タケイ</t>
    </rPh>
    <rPh sb="2" eb="4">
      <t>カカリチョウ</t>
    </rPh>
    <phoneticPr fontId="2"/>
  </si>
  <si>
    <t>後藤　経太</t>
    <rPh sb="0" eb="2">
      <t>ゴトウ</t>
    </rPh>
    <rPh sb="3" eb="5">
      <t>ケイタ</t>
    </rPh>
    <phoneticPr fontId="18"/>
  </si>
  <si>
    <t>萩尾主査</t>
    <rPh sb="0" eb="2">
      <t>ハギオ</t>
    </rPh>
    <rPh sb="2" eb="4">
      <t>シュサ</t>
    </rPh>
    <phoneticPr fontId="2"/>
  </si>
  <si>
    <t>131-03-0359</t>
    <phoneticPr fontId="18"/>
  </si>
  <si>
    <t>護岸工事　行川（１国庫災・７8）</t>
    <rPh sb="0" eb="2">
      <t>ゴガン</t>
    </rPh>
    <rPh sb="2" eb="4">
      <t>コウジ</t>
    </rPh>
    <rPh sb="5" eb="7">
      <t>ナメカワ</t>
    </rPh>
    <rPh sb="9" eb="12">
      <t>コッコサイ</t>
    </rPh>
    <phoneticPr fontId="18"/>
  </si>
  <si>
    <t>三晃建設（株）</t>
    <rPh sb="0" eb="2">
      <t>サンコウ</t>
    </rPh>
    <rPh sb="2" eb="4">
      <t>ケンセツ</t>
    </rPh>
    <rPh sb="4" eb="7">
      <t>カブ</t>
    </rPh>
    <phoneticPr fontId="18"/>
  </si>
  <si>
    <t>唐木田　実</t>
    <rPh sb="0" eb="3">
      <t>カラキダ</t>
    </rPh>
    <rPh sb="4" eb="5">
      <t>ミノル</t>
    </rPh>
    <phoneticPr fontId="18"/>
  </si>
  <si>
    <t>第
５
班</t>
    <rPh sb="0" eb="1">
      <t>ダイ</t>
    </rPh>
    <rPh sb="4" eb="5">
      <t>ハン</t>
    </rPh>
    <phoneticPr fontId="18"/>
  </si>
  <si>
    <t>131-03-0363</t>
    <phoneticPr fontId="18"/>
  </si>
  <si>
    <t>法面工事　中宮祠足尾線（１国庫災・２２８）</t>
    <rPh sb="0" eb="4">
      <t>ノリメンコウジ</t>
    </rPh>
    <rPh sb="5" eb="11">
      <t>チュウグウシアシオセン</t>
    </rPh>
    <rPh sb="13" eb="16">
      <t>コッコサイ</t>
    </rPh>
    <phoneticPr fontId="18"/>
  </si>
  <si>
    <t>中宮祠</t>
    <rPh sb="0" eb="3">
      <t>チュウグウシ</t>
    </rPh>
    <phoneticPr fontId="18"/>
  </si>
  <si>
    <t>平野技師</t>
    <rPh sb="0" eb="2">
      <t>ヒラノ</t>
    </rPh>
    <rPh sb="2" eb="4">
      <t>ギシ</t>
    </rPh>
    <phoneticPr fontId="2"/>
  </si>
  <si>
    <t>相良建設（株）</t>
    <rPh sb="0" eb="2">
      <t>サガラ</t>
    </rPh>
    <rPh sb="2" eb="4">
      <t>ケンセツ</t>
    </rPh>
    <rPh sb="4" eb="7">
      <t>カブ</t>
    </rPh>
    <phoneticPr fontId="18"/>
  </si>
  <si>
    <t>木村　祐二</t>
    <rPh sb="0" eb="2">
      <t>キムラ</t>
    </rPh>
    <rPh sb="3" eb="5">
      <t>ユウジ</t>
    </rPh>
    <phoneticPr fontId="18"/>
  </si>
  <si>
    <t>131-03-0186</t>
    <phoneticPr fontId="18"/>
  </si>
  <si>
    <t>法面工事　１２０号その２</t>
    <rPh sb="0" eb="4">
      <t>ノリメンコウジ</t>
    </rPh>
    <rPh sb="8" eb="9">
      <t>ゴウ</t>
    </rPh>
    <phoneticPr fontId="18"/>
  </si>
  <si>
    <t>湯元</t>
    <rPh sb="0" eb="2">
      <t>ユモト</t>
    </rPh>
    <phoneticPr fontId="18"/>
  </si>
  <si>
    <t>131-03-0334</t>
    <phoneticPr fontId="18"/>
  </si>
  <si>
    <t>砂防堰堤補強工事　セッチン薙　その１</t>
    <rPh sb="0" eb="2">
      <t>サボウ</t>
    </rPh>
    <rPh sb="2" eb="4">
      <t>エンテイ</t>
    </rPh>
    <rPh sb="4" eb="6">
      <t>ホキョウ</t>
    </rPh>
    <rPh sb="6" eb="8">
      <t>コウジ</t>
    </rPh>
    <rPh sb="13" eb="14">
      <t>ナギ</t>
    </rPh>
    <phoneticPr fontId="18"/>
  </si>
  <si>
    <t>伊藤　邦雄</t>
    <rPh sb="0" eb="2">
      <t>イトウ</t>
    </rPh>
    <rPh sb="3" eb="5">
      <t>クニオ</t>
    </rPh>
    <phoneticPr fontId="18"/>
  </si>
  <si>
    <t>131-03-0335</t>
    <phoneticPr fontId="18"/>
  </si>
  <si>
    <t>砂防堰堤補強工事　セッチン薙　その２</t>
    <rPh sb="0" eb="2">
      <t>サボウ</t>
    </rPh>
    <rPh sb="2" eb="4">
      <t>エンテイ</t>
    </rPh>
    <rPh sb="4" eb="6">
      <t>ホキョウ</t>
    </rPh>
    <rPh sb="6" eb="8">
      <t>コウジ</t>
    </rPh>
    <rPh sb="13" eb="14">
      <t>ナギ</t>
    </rPh>
    <phoneticPr fontId="18"/>
  </si>
  <si>
    <t>榎本建設（株）</t>
    <rPh sb="0" eb="2">
      <t>エノモト</t>
    </rPh>
    <rPh sb="2" eb="4">
      <t>ケンセツ</t>
    </rPh>
    <rPh sb="4" eb="7">
      <t>カブ</t>
    </rPh>
    <phoneticPr fontId="18"/>
  </si>
  <si>
    <t>天野　公夫</t>
    <rPh sb="0" eb="2">
      <t>アマノ</t>
    </rPh>
    <rPh sb="3" eb="5">
      <t>キミオ</t>
    </rPh>
    <phoneticPr fontId="18"/>
  </si>
  <si>
    <t>ドロップダウンデータ</t>
    <phoneticPr fontId="18"/>
  </si>
  <si>
    <t>（消さないでね）</t>
    <rPh sb="1" eb="2">
      <t>ケ</t>
    </rPh>
    <phoneticPr fontId="18"/>
  </si>
  <si>
    <t>【保全第１課】</t>
    <rPh sb="1" eb="3">
      <t>ホゼン</t>
    </rPh>
    <rPh sb="3" eb="4">
      <t>ダイ</t>
    </rPh>
    <rPh sb="5" eb="6">
      <t>カ</t>
    </rPh>
    <phoneticPr fontId="2"/>
  </si>
  <si>
    <t>亀山主査</t>
    <rPh sb="0" eb="4">
      <t>カメヤマシュサ</t>
    </rPh>
    <phoneticPr fontId="2"/>
  </si>
  <si>
    <t>保１</t>
    <rPh sb="0" eb="1">
      <t>タモツ</t>
    </rPh>
    <phoneticPr fontId="2"/>
  </si>
  <si>
    <t>大森係長</t>
    <rPh sb="0" eb="2">
      <t>オオモリ</t>
    </rPh>
    <rPh sb="2" eb="4">
      <t>カカリチョウ</t>
    </rPh>
    <phoneticPr fontId="2"/>
  </si>
  <si>
    <t>相馬主任</t>
    <rPh sb="0" eb="2">
      <t>ソウマ</t>
    </rPh>
    <rPh sb="2" eb="4">
      <t>シュニン</t>
    </rPh>
    <phoneticPr fontId="2"/>
  </si>
  <si>
    <t>小島技師</t>
    <rPh sb="0" eb="2">
      <t>コジマ</t>
    </rPh>
    <rPh sb="2" eb="4">
      <t>ギシ</t>
    </rPh>
    <phoneticPr fontId="2"/>
  </si>
  <si>
    <t>【保全第２課】</t>
    <rPh sb="1" eb="3">
      <t>ホゼン</t>
    </rPh>
    <rPh sb="3" eb="4">
      <t>ダイ</t>
    </rPh>
    <rPh sb="5" eb="6">
      <t>カ</t>
    </rPh>
    <phoneticPr fontId="2"/>
  </si>
  <si>
    <t>伊藤副主幹</t>
    <rPh sb="0" eb="2">
      <t>イトウ</t>
    </rPh>
    <rPh sb="2" eb="5">
      <t>フクシュカン</t>
    </rPh>
    <phoneticPr fontId="2"/>
  </si>
  <si>
    <t>保２</t>
    <rPh sb="0" eb="1">
      <t>タモツ</t>
    </rPh>
    <phoneticPr fontId="2"/>
  </si>
  <si>
    <t>中田主任</t>
    <rPh sb="0" eb="2">
      <t>ナカタ</t>
    </rPh>
    <rPh sb="2" eb="4">
      <t>シュニン</t>
    </rPh>
    <phoneticPr fontId="2"/>
  </si>
  <si>
    <t>柴田技師</t>
    <rPh sb="0" eb="2">
      <t>シバタ</t>
    </rPh>
    <rPh sb="2" eb="4">
      <t>ギシ</t>
    </rPh>
    <phoneticPr fontId="2"/>
  </si>
  <si>
    <t>【整備第１課】</t>
    <rPh sb="1" eb="3">
      <t>セイビ</t>
    </rPh>
    <rPh sb="3" eb="4">
      <t>ダイ</t>
    </rPh>
    <rPh sb="5" eb="6">
      <t>カ</t>
    </rPh>
    <phoneticPr fontId="2"/>
  </si>
  <si>
    <t>整１</t>
    <rPh sb="0" eb="1">
      <t>ヒトシ</t>
    </rPh>
    <phoneticPr fontId="2"/>
  </si>
  <si>
    <t>山口主査</t>
    <rPh sb="0" eb="2">
      <t>ヤマグチ</t>
    </rPh>
    <rPh sb="2" eb="4">
      <t>シュサ</t>
    </rPh>
    <phoneticPr fontId="2"/>
  </si>
  <si>
    <t>【整備第２課】</t>
    <rPh sb="1" eb="3">
      <t>セイビ</t>
    </rPh>
    <rPh sb="3" eb="4">
      <t>ダイ</t>
    </rPh>
    <rPh sb="5" eb="6">
      <t>カ</t>
    </rPh>
    <phoneticPr fontId="2"/>
  </si>
  <si>
    <t>整２</t>
    <rPh sb="0" eb="1">
      <t>ヒトシ</t>
    </rPh>
    <phoneticPr fontId="2"/>
  </si>
  <si>
    <t>【企画調査課】</t>
    <rPh sb="1" eb="3">
      <t>キカク</t>
    </rPh>
    <rPh sb="3" eb="5">
      <t>チョウサ</t>
    </rPh>
    <rPh sb="5" eb="6">
      <t>カ</t>
    </rPh>
    <phoneticPr fontId="2"/>
  </si>
  <si>
    <t>秋澤部長補佐</t>
    <rPh sb="0" eb="2">
      <t>アキザワ</t>
    </rPh>
    <rPh sb="2" eb="4">
      <t>ブチョウ</t>
    </rPh>
    <rPh sb="4" eb="6">
      <t>ホサ</t>
    </rPh>
    <phoneticPr fontId="2"/>
  </si>
  <si>
    <t>企画</t>
    <rPh sb="0" eb="2">
      <t>キカク</t>
    </rPh>
    <phoneticPr fontId="2"/>
  </si>
  <si>
    <t>茂呂副主幹</t>
    <rPh sb="0" eb="2">
      <t>モロ</t>
    </rPh>
    <rPh sb="2" eb="5">
      <t>フクシュカン</t>
    </rPh>
    <phoneticPr fontId="2"/>
  </si>
  <si>
    <t>阿久津主査</t>
    <rPh sb="0" eb="3">
      <t>アクツ</t>
    </rPh>
    <rPh sb="3" eb="5">
      <t>シュサ</t>
    </rPh>
    <phoneticPr fontId="2"/>
  </si>
  <si>
    <t>斎藤技師</t>
    <rPh sb="0" eb="2">
      <t>サイトウ</t>
    </rPh>
    <rPh sb="2" eb="4">
      <t>ギシ</t>
    </rPh>
    <phoneticPr fontId="2"/>
  </si>
  <si>
    <t>糀谷技師</t>
    <rPh sb="0" eb="2">
      <t>コウジヤ</t>
    </rPh>
    <rPh sb="2" eb="4">
      <t>ギシ</t>
    </rPh>
    <phoneticPr fontId="2"/>
  </si>
  <si>
    <t>□</t>
  </si>
  <si>
    <t>緊急時の連絡組織図は現場の工事関係者及び公衆の見やすい所に掲示されているか。（適正化法15,16）</t>
    <rPh sb="0" eb="3">
      <t>キンキュウジ</t>
    </rPh>
    <rPh sb="4" eb="6">
      <t>レンラク</t>
    </rPh>
    <rPh sb="6" eb="9">
      <t>ソシキズ</t>
    </rPh>
    <rPh sb="10" eb="12">
      <t>ゲンバ</t>
    </rPh>
    <rPh sb="13" eb="15">
      <t>コウジ</t>
    </rPh>
    <rPh sb="15" eb="18">
      <t>カンケイシャ</t>
    </rPh>
    <rPh sb="18" eb="19">
      <t>オヨ</t>
    </rPh>
    <rPh sb="20" eb="22">
      <t>コウシュウ</t>
    </rPh>
    <rPh sb="23" eb="24">
      <t>ミ</t>
    </rPh>
    <rPh sb="27" eb="28">
      <t>トコロ</t>
    </rPh>
    <rPh sb="29" eb="31">
      <t>ケイジ</t>
    </rPh>
    <rPh sb="39" eb="41">
      <t>テキセイ</t>
    </rPh>
    <rPh sb="41" eb="42">
      <t>カ</t>
    </rPh>
    <rPh sb="42" eb="43">
      <t>ホウ</t>
    </rPh>
    <phoneticPr fontId="2"/>
  </si>
  <si>
    <t>施工体系図は見やすい所に掲示されているか。
（適正化法15,16）</t>
    <rPh sb="0" eb="2">
      <t>セコウ</t>
    </rPh>
    <rPh sb="2" eb="5">
      <t>タイケイズ</t>
    </rPh>
    <rPh sb="6" eb="7">
      <t>ミ</t>
    </rPh>
    <rPh sb="10" eb="11">
      <t>トコロ</t>
    </rPh>
    <rPh sb="12" eb="14">
      <t>ケイジ</t>
    </rPh>
    <rPh sb="23" eb="27">
      <t>テキセイカホウ</t>
    </rPh>
    <phoneticPr fontId="2"/>
  </si>
  <si>
    <t>日光土木事務所</t>
    <rPh sb="0" eb="2">
      <t>ニッコウ</t>
    </rPh>
    <rPh sb="2" eb="4">
      <t>ドボク</t>
    </rPh>
    <rPh sb="4" eb="7">
      <t>ジムショ</t>
    </rPh>
    <phoneticPr fontId="2"/>
  </si>
  <si>
    <t>安全点検チェックリスト</t>
    <phoneticPr fontId="2"/>
  </si>
  <si>
    <t>点検箇所No.</t>
    <rPh sb="0" eb="2">
      <t>テンケン</t>
    </rPh>
    <rPh sb="2" eb="4">
      <t>カショ</t>
    </rPh>
    <phoneticPr fontId="2"/>
  </si>
  <si>
    <t>計画：</t>
    <rPh sb="0" eb="2">
      <t>ケイカク</t>
    </rPh>
    <phoneticPr fontId="2"/>
  </si>
  <si>
    <t>進捗状況：</t>
    <rPh sb="0" eb="2">
      <t>シンチョク</t>
    </rPh>
    <rPh sb="2" eb="4">
      <t>ジョウキョウ</t>
    </rPh>
    <phoneticPr fontId="2"/>
  </si>
  <si>
    <t>実施：</t>
    <phoneticPr fontId="2"/>
  </si>
  <si>
    <r>
      <t>　　掘削用機械等</t>
    </r>
    <r>
      <rPr>
        <sz val="8"/>
        <rFont val="ＭＳ Ｐゴシック"/>
        <family val="3"/>
        <charset val="128"/>
      </rPr>
      <t>(1)</t>
    </r>
    <r>
      <rPr>
        <sz val="8"/>
        <rFont val="ＭＳ 明朝"/>
        <family val="1"/>
        <charset val="128"/>
      </rPr>
      <t>　　　移動式ｸﾚｰﾝ</t>
    </r>
    <r>
      <rPr>
        <sz val="8"/>
        <rFont val="ＭＳ Ｐゴシック"/>
        <family val="3"/>
        <charset val="128"/>
      </rPr>
      <t>(2)</t>
    </r>
    <r>
      <rPr>
        <sz val="8"/>
        <rFont val="ＭＳ 明朝"/>
        <family val="1"/>
        <charset val="128"/>
      </rPr>
      <t>　　　ｱｳﾄﾘｶﾞｰの張出し</t>
    </r>
    <r>
      <rPr>
        <sz val="8"/>
        <rFont val="ＭＳ Ｐゴシック"/>
        <family val="3"/>
        <charset val="128"/>
      </rPr>
      <t xml:space="preserve">(2)
</t>
    </r>
    <r>
      <rPr>
        <sz val="8"/>
        <rFont val="ＭＳ 明朝"/>
        <family val="1"/>
        <charset val="128"/>
      </rPr>
      <t>　　軟弱地盤での敷鉄板</t>
    </r>
    <r>
      <rPr>
        <sz val="8"/>
        <rFont val="ＭＳ Ｐゴシック"/>
        <family val="3"/>
        <charset val="128"/>
      </rPr>
      <t>(2)</t>
    </r>
    <r>
      <rPr>
        <sz val="8"/>
        <rFont val="ＭＳ 明朝"/>
        <family val="1"/>
        <charset val="128"/>
      </rPr>
      <t>　　　整地</t>
    </r>
    <r>
      <rPr>
        <sz val="8"/>
        <rFont val="ＭＳ Ｐゴシック"/>
        <family val="3"/>
        <charset val="128"/>
      </rPr>
      <t>(3)</t>
    </r>
    <r>
      <rPr>
        <sz val="8"/>
        <rFont val="ＭＳ 明朝"/>
        <family val="1"/>
        <charset val="128"/>
      </rPr>
      <t>　　　運搬</t>
    </r>
    <r>
      <rPr>
        <sz val="8"/>
        <rFont val="ＭＳ Ｐゴシック"/>
        <family val="3"/>
        <charset val="128"/>
      </rPr>
      <t>(3)</t>
    </r>
    <r>
      <rPr>
        <sz val="8"/>
        <rFont val="ＭＳ 明朝"/>
        <family val="1"/>
        <charset val="128"/>
      </rPr>
      <t>　　　積込み</t>
    </r>
    <r>
      <rPr>
        <sz val="8"/>
        <rFont val="ＭＳ Ｐゴシック"/>
        <family val="3"/>
        <charset val="128"/>
      </rPr>
      <t>(3)</t>
    </r>
    <r>
      <rPr>
        <sz val="8"/>
        <rFont val="ＭＳ 明朝"/>
        <family val="1"/>
        <charset val="128"/>
      </rPr>
      <t>　</t>
    </r>
    <phoneticPr fontId="2"/>
  </si>
  <si>
    <r>
      <t>　　飛散防止設備</t>
    </r>
    <r>
      <rPr>
        <sz val="8"/>
        <rFont val="ＭＳ Ｐゴシック"/>
        <family val="3"/>
        <charset val="128"/>
        <scheme val="minor"/>
      </rPr>
      <t>(4)</t>
    </r>
    <r>
      <rPr>
        <sz val="8"/>
        <rFont val="ＭＳ 明朝"/>
        <family val="1"/>
        <charset val="128"/>
      </rPr>
      <t>　　　投下設備</t>
    </r>
    <r>
      <rPr>
        <sz val="8"/>
        <rFont val="ＭＳ Ｐゴシック"/>
        <family val="3"/>
        <charset val="128"/>
        <scheme val="minor"/>
      </rPr>
      <t>(5)</t>
    </r>
    <r>
      <rPr>
        <sz val="8"/>
        <rFont val="ＭＳ 明朝"/>
        <family val="1"/>
        <charset val="128"/>
      </rPr>
      <t>　</t>
    </r>
    <rPh sb="2" eb="4">
      <t>ヒサン</t>
    </rPh>
    <rPh sb="4" eb="6">
      <t>ボウシ</t>
    </rPh>
    <rPh sb="6" eb="8">
      <t>セツビ</t>
    </rPh>
    <rPh sb="14" eb="16">
      <t>トウカ</t>
    </rPh>
    <rPh sb="16" eb="18">
      <t>セツビ</t>
    </rPh>
    <phoneticPr fontId="2"/>
  </si>
  <si>
    <r>
      <t>　　立入禁止措置</t>
    </r>
    <r>
      <rPr>
        <sz val="8"/>
        <rFont val="ＭＳ Ｐゴシック"/>
        <family val="3"/>
        <charset val="128"/>
        <scheme val="minor"/>
      </rPr>
      <t>(1)</t>
    </r>
    <r>
      <rPr>
        <sz val="8"/>
        <rFont val="ＭＳ 明朝"/>
        <family val="1"/>
        <charset val="128"/>
      </rPr>
      <t>　　　ｶﾞｰﾄﾞﾏﾝの状況</t>
    </r>
    <r>
      <rPr>
        <sz val="8"/>
        <rFont val="ＭＳ Ｐゴシック"/>
        <family val="3"/>
        <charset val="128"/>
        <scheme val="minor"/>
      </rPr>
      <t>(1)</t>
    </r>
    <r>
      <rPr>
        <sz val="8"/>
        <rFont val="ＭＳ 明朝"/>
        <family val="1"/>
        <charset val="128"/>
      </rPr>
      <t>　　　出入口の状況</t>
    </r>
    <r>
      <rPr>
        <sz val="8"/>
        <rFont val="ＭＳ Ｐゴシック"/>
        <family val="3"/>
        <charset val="128"/>
        <scheme val="minor"/>
      </rPr>
      <t>(1)
　　　</t>
    </r>
    <r>
      <rPr>
        <sz val="8"/>
        <rFont val="ＭＳ 明朝"/>
        <family val="1"/>
        <charset val="128"/>
      </rPr>
      <t>段差対策</t>
    </r>
    <r>
      <rPr>
        <sz val="8"/>
        <rFont val="ＭＳ Ｐゴシック"/>
        <family val="3"/>
        <charset val="128"/>
        <scheme val="minor"/>
      </rPr>
      <t>(1)　　　　</t>
    </r>
    <r>
      <rPr>
        <sz val="8"/>
        <rFont val="ＭＳ 明朝"/>
        <family val="1"/>
        <charset val="128"/>
      </rPr>
      <t xml:space="preserve">保安灯(回転,ｽｽﾞﾗﾝ,投光器,仮設信号機)(1)
</t>
    </r>
    <r>
      <rPr>
        <b/>
        <sz val="8"/>
        <rFont val="ＭＳ Ｐゴシック"/>
        <family val="3"/>
        <charset val="128"/>
        <scheme val="minor"/>
      </rPr>
      <t xml:space="preserve">道路工事保安施設設置基準
</t>
    </r>
    <r>
      <rPr>
        <sz val="8"/>
        <rFont val="ＭＳ 明朝"/>
        <family val="1"/>
        <charset val="128"/>
      </rPr>
      <t>　　A型</t>
    </r>
    <r>
      <rPr>
        <sz val="8"/>
        <rFont val="ＭＳ Ｐゴシック"/>
        <family val="3"/>
        <charset val="128"/>
        <scheme val="minor"/>
      </rPr>
      <t>(2)　</t>
    </r>
    <r>
      <rPr>
        <sz val="8"/>
        <rFont val="ＭＳ 明朝"/>
        <family val="1"/>
        <charset val="128"/>
      </rPr>
      <t>　　B型</t>
    </r>
    <r>
      <rPr>
        <sz val="8"/>
        <rFont val="ＭＳ Ｐゴシック"/>
        <family val="3"/>
        <charset val="128"/>
        <scheme val="minor"/>
      </rPr>
      <t>(3)　</t>
    </r>
    <r>
      <rPr>
        <sz val="8"/>
        <rFont val="ＭＳ 明朝"/>
        <family val="1"/>
        <charset val="128"/>
      </rPr>
      <t>　　C型</t>
    </r>
    <r>
      <rPr>
        <sz val="8"/>
        <rFont val="ＭＳ Ｐゴシック"/>
        <family val="3"/>
        <charset val="128"/>
        <scheme val="minor"/>
      </rPr>
      <t>(4)　</t>
    </r>
    <r>
      <rPr>
        <sz val="8"/>
        <rFont val="ＭＳ 明朝"/>
        <family val="1"/>
        <charset val="128"/>
      </rPr>
      <t>　　D型</t>
    </r>
    <r>
      <rPr>
        <sz val="8"/>
        <rFont val="ＭＳ Ｐゴシック"/>
        <family val="3"/>
        <charset val="128"/>
        <scheme val="minor"/>
      </rPr>
      <t>(5)　</t>
    </r>
    <r>
      <rPr>
        <sz val="8"/>
        <rFont val="ＭＳ 明朝"/>
        <family val="1"/>
        <charset val="128"/>
      </rPr>
      <t>　　E型</t>
    </r>
    <r>
      <rPr>
        <sz val="8"/>
        <rFont val="ＭＳ Ｐゴシック"/>
        <family val="3"/>
        <charset val="128"/>
        <scheme val="minor"/>
      </rPr>
      <t>(6)　</t>
    </r>
    <r>
      <rPr>
        <sz val="8"/>
        <rFont val="ＭＳ 明朝"/>
        <family val="1"/>
        <charset val="128"/>
      </rPr>
      <t>　　F型</t>
    </r>
    <r>
      <rPr>
        <sz val="8"/>
        <rFont val="ＭＳ Ｐゴシック"/>
        <family val="3"/>
        <charset val="128"/>
        <scheme val="minor"/>
      </rPr>
      <t>(7)
　　 　G型(8)</t>
    </r>
    <r>
      <rPr>
        <sz val="8"/>
        <rFont val="ＭＳ 明朝"/>
        <family val="1"/>
        <charset val="128"/>
      </rPr>
      <t>　　H型</t>
    </r>
    <r>
      <rPr>
        <sz val="8"/>
        <rFont val="ＭＳ Ｐゴシック"/>
        <family val="3"/>
        <charset val="128"/>
        <scheme val="minor"/>
      </rPr>
      <t>(9)　</t>
    </r>
    <r>
      <rPr>
        <sz val="8"/>
        <rFont val="ＭＳ 明朝"/>
        <family val="1"/>
        <charset val="128"/>
      </rPr>
      <t>　　I型</t>
    </r>
    <r>
      <rPr>
        <sz val="8"/>
        <rFont val="ＭＳ Ｐゴシック"/>
        <family val="3"/>
        <charset val="128"/>
        <scheme val="minor"/>
      </rPr>
      <t>(10)　</t>
    </r>
    <r>
      <rPr>
        <sz val="8"/>
        <rFont val="ＭＳ 明朝"/>
        <family val="1"/>
        <charset val="128"/>
      </rPr>
      <t>　　J型</t>
    </r>
    <r>
      <rPr>
        <sz val="8"/>
        <rFont val="ＭＳ Ｐゴシック"/>
        <family val="3"/>
        <charset val="128"/>
        <scheme val="minor"/>
      </rPr>
      <t>(11)　</t>
    </r>
    <rPh sb="2" eb="4">
      <t>タチイリ</t>
    </rPh>
    <rPh sb="4" eb="6">
      <t>キンシ</t>
    </rPh>
    <rPh sb="6" eb="8">
      <t>ソチ</t>
    </rPh>
    <rPh sb="54" eb="57">
      <t>ホアントウ</t>
    </rPh>
    <rPh sb="58" eb="60">
      <t>カイテン</t>
    </rPh>
    <rPh sb="67" eb="70">
      <t>トウコウキ</t>
    </rPh>
    <rPh sb="71" eb="73">
      <t>カセツ</t>
    </rPh>
    <rPh sb="73" eb="76">
      <t>シンゴウキ</t>
    </rPh>
    <rPh sb="81" eb="83">
      <t>ドウロ</t>
    </rPh>
    <rPh sb="83" eb="85">
      <t>コウジ</t>
    </rPh>
    <rPh sb="85" eb="87">
      <t>ホアン</t>
    </rPh>
    <rPh sb="87" eb="89">
      <t>シセツ</t>
    </rPh>
    <rPh sb="89" eb="91">
      <t>セッチ</t>
    </rPh>
    <rPh sb="91" eb="93">
      <t>キジュン</t>
    </rPh>
    <rPh sb="97" eb="98">
      <t>ガタ</t>
    </rPh>
    <phoneticPr fontId="2"/>
  </si>
  <si>
    <t>　　埋設物(1)　　　架空線(2)　　　振動･騒音･粉じん(3)</t>
    <phoneticPr fontId="2"/>
  </si>
  <si>
    <r>
      <rPr>
        <sz val="8"/>
        <rFont val="ＭＳ Ｐゴシック"/>
        <family val="3"/>
        <charset val="128"/>
      </rPr>
      <t xml:space="preserve"> </t>
    </r>
    <r>
      <rPr>
        <sz val="8"/>
        <rFont val="ＭＳ 明朝"/>
        <family val="1"/>
        <charset val="128"/>
      </rPr>
      <t>　単管足場</t>
    </r>
    <r>
      <rPr>
        <sz val="8"/>
        <rFont val="ＭＳ Ｐゴシック"/>
        <family val="3"/>
        <charset val="128"/>
        <scheme val="major"/>
      </rPr>
      <t>(1)</t>
    </r>
    <r>
      <rPr>
        <sz val="8"/>
        <rFont val="ＭＳ 明朝"/>
        <family val="1"/>
        <charset val="128"/>
      </rPr>
      <t>　</t>
    </r>
    <r>
      <rPr>
        <sz val="8"/>
        <rFont val="ＭＳ Ｐゴシック"/>
        <family val="3"/>
        <charset val="128"/>
      </rPr>
      <t xml:space="preserve"> </t>
    </r>
    <r>
      <rPr>
        <sz val="8"/>
        <rFont val="ＭＳ 明朝"/>
        <family val="1"/>
        <charset val="128"/>
      </rPr>
      <t>　手すり先行足場</t>
    </r>
    <r>
      <rPr>
        <sz val="8"/>
        <rFont val="ＭＳ Ｐゴシック"/>
        <family val="3"/>
        <charset val="128"/>
      </rPr>
      <t>/</t>
    </r>
    <r>
      <rPr>
        <sz val="8"/>
        <rFont val="ＭＳ 明朝"/>
        <family val="1"/>
        <charset val="128"/>
      </rPr>
      <t>枠組足場</t>
    </r>
    <r>
      <rPr>
        <sz val="8"/>
        <rFont val="ＭＳ Ｐゴシック"/>
        <family val="3"/>
        <charset val="128"/>
        <scheme val="major"/>
      </rPr>
      <t>(2)</t>
    </r>
    <r>
      <rPr>
        <sz val="8"/>
        <rFont val="ＭＳ 明朝"/>
        <family val="1"/>
        <charset val="128"/>
      </rPr>
      <t>　</t>
    </r>
    <r>
      <rPr>
        <sz val="8"/>
        <rFont val="ＭＳ Ｐゴシック"/>
        <family val="3"/>
        <charset val="128"/>
      </rPr>
      <t xml:space="preserve"> </t>
    </r>
    <r>
      <rPr>
        <sz val="8"/>
        <rFont val="ＭＳ 明朝"/>
        <family val="1"/>
        <charset val="128"/>
      </rPr>
      <t>　移動式足場</t>
    </r>
    <r>
      <rPr>
        <sz val="8"/>
        <rFont val="ＭＳ Ｐゴシック"/>
        <family val="3"/>
        <charset val="128"/>
        <scheme val="minor"/>
      </rPr>
      <t xml:space="preserve">(3)
 </t>
    </r>
    <r>
      <rPr>
        <sz val="8"/>
        <rFont val="ＭＳ 明朝"/>
        <family val="1"/>
        <charset val="128"/>
      </rPr>
      <t>　張出し足場</t>
    </r>
    <r>
      <rPr>
        <sz val="8"/>
        <rFont val="ＭＳ Ｐゴシック"/>
        <family val="3"/>
        <charset val="128"/>
        <scheme val="minor"/>
      </rPr>
      <t>(4)</t>
    </r>
    <r>
      <rPr>
        <sz val="8"/>
        <rFont val="ＭＳ 明朝"/>
        <family val="1"/>
        <charset val="128"/>
      </rPr>
      <t>　　</t>
    </r>
    <r>
      <rPr>
        <sz val="8"/>
        <rFont val="ＭＳ Ｐゴシック"/>
        <family val="3"/>
        <charset val="128"/>
      </rPr>
      <t xml:space="preserve"> </t>
    </r>
    <r>
      <rPr>
        <sz val="8"/>
        <rFont val="ＭＳ 明朝"/>
        <family val="1"/>
        <charset val="128"/>
      </rPr>
      <t>吊り足場</t>
    </r>
    <r>
      <rPr>
        <sz val="8"/>
        <rFont val="ＭＳ Ｐゴシック"/>
        <family val="3"/>
        <charset val="128"/>
        <scheme val="minor"/>
      </rPr>
      <t>(5)</t>
    </r>
    <r>
      <rPr>
        <sz val="8"/>
        <rFont val="ＭＳ 明朝"/>
        <family val="1"/>
        <charset val="128"/>
      </rPr>
      <t>　　</t>
    </r>
    <r>
      <rPr>
        <sz val="8"/>
        <rFont val="ＭＳ Ｐゴシック"/>
        <family val="3"/>
        <charset val="128"/>
      </rPr>
      <t xml:space="preserve"> </t>
    </r>
    <r>
      <rPr>
        <sz val="8"/>
        <rFont val="ＭＳ 明朝"/>
        <family val="1"/>
        <charset val="128"/>
      </rPr>
      <t>脚立足場</t>
    </r>
    <r>
      <rPr>
        <sz val="8"/>
        <rFont val="ＭＳ Ｐゴシック"/>
        <family val="3"/>
        <charset val="128"/>
        <scheme val="major"/>
      </rPr>
      <t>(6)</t>
    </r>
    <r>
      <rPr>
        <sz val="8"/>
        <rFont val="ＭＳ 明朝"/>
        <family val="1"/>
        <charset val="128"/>
      </rPr>
      <t>　　</t>
    </r>
    <r>
      <rPr>
        <sz val="8"/>
        <rFont val="ＭＳ Ｐゴシック"/>
        <family val="3"/>
        <charset val="128"/>
      </rPr>
      <t xml:space="preserve"> </t>
    </r>
    <r>
      <rPr>
        <sz val="8"/>
        <rFont val="ＭＳ 明朝"/>
        <family val="1"/>
        <charset val="128"/>
      </rPr>
      <t>うま足場</t>
    </r>
    <r>
      <rPr>
        <sz val="8"/>
        <rFont val="ＭＳ Ｐゴシック"/>
        <family val="3"/>
        <charset val="128"/>
        <scheme val="major"/>
      </rPr>
      <t xml:space="preserve">(7)
 </t>
    </r>
    <r>
      <rPr>
        <sz val="8"/>
        <rFont val="ＭＳ 明朝"/>
        <family val="1"/>
        <charset val="128"/>
      </rPr>
      <t>　固定式作業床</t>
    </r>
    <r>
      <rPr>
        <sz val="8"/>
        <rFont val="ＭＳ Ｐゴシック"/>
        <family val="3"/>
        <charset val="128"/>
        <scheme val="minor"/>
      </rPr>
      <t>(8)</t>
    </r>
    <r>
      <rPr>
        <sz val="8"/>
        <rFont val="ＭＳ 明朝"/>
        <family val="1"/>
        <charset val="128"/>
      </rPr>
      <t>　　</t>
    </r>
    <r>
      <rPr>
        <sz val="8"/>
        <rFont val="ＭＳ Ｐゴシック"/>
        <family val="3"/>
        <charset val="128"/>
      </rPr>
      <t xml:space="preserve"> </t>
    </r>
    <r>
      <rPr>
        <sz val="8"/>
        <rFont val="ＭＳ 明朝"/>
        <family val="1"/>
        <charset val="128"/>
      </rPr>
      <t>移動式作業床</t>
    </r>
    <r>
      <rPr>
        <sz val="8"/>
        <rFont val="ＭＳ Ｐゴシック"/>
        <family val="3"/>
        <charset val="128"/>
        <scheme val="minor"/>
      </rPr>
      <t>(9)</t>
    </r>
    <r>
      <rPr>
        <sz val="8"/>
        <rFont val="ＭＳ 明朝"/>
        <family val="1"/>
        <charset val="128"/>
      </rPr>
      <t>　　</t>
    </r>
    <r>
      <rPr>
        <sz val="8"/>
        <rFont val="ＭＳ Ｐゴシック"/>
        <family val="3"/>
        <charset val="128"/>
      </rPr>
      <t xml:space="preserve"> </t>
    </r>
    <r>
      <rPr>
        <sz val="8"/>
        <rFont val="ＭＳ 明朝"/>
        <family val="1"/>
        <charset val="128"/>
      </rPr>
      <t>開口部</t>
    </r>
    <r>
      <rPr>
        <sz val="8"/>
        <rFont val="ＭＳ Ｐゴシック"/>
        <family val="3"/>
        <charset val="128"/>
        <scheme val="major"/>
      </rPr>
      <t xml:space="preserve">(10)
 </t>
    </r>
    <r>
      <rPr>
        <sz val="8"/>
        <rFont val="ＭＳ 明朝"/>
        <family val="1"/>
        <charset val="128"/>
      </rPr>
      <t>　作業床の端部</t>
    </r>
    <r>
      <rPr>
        <sz val="8"/>
        <rFont val="ＭＳ Ｐゴシック"/>
        <family val="3"/>
        <charset val="128"/>
        <scheme val="minor"/>
      </rPr>
      <t>(11)</t>
    </r>
    <r>
      <rPr>
        <sz val="8"/>
        <rFont val="ＭＳ 明朝"/>
        <family val="1"/>
        <charset val="128"/>
      </rPr>
      <t>　</t>
    </r>
    <r>
      <rPr>
        <sz val="8"/>
        <rFont val="ＭＳ Ｐゴシック"/>
        <family val="3"/>
        <charset val="128"/>
      </rPr>
      <t xml:space="preserve"> </t>
    </r>
    <r>
      <rPr>
        <sz val="8"/>
        <rFont val="ＭＳ 明朝"/>
        <family val="1"/>
        <charset val="128"/>
      </rPr>
      <t>　移動はしご</t>
    </r>
    <r>
      <rPr>
        <sz val="8"/>
        <rFont val="ＭＳ Ｐゴシック"/>
        <family val="3"/>
        <charset val="128"/>
        <scheme val="minor"/>
      </rPr>
      <t>(12)</t>
    </r>
    <r>
      <rPr>
        <sz val="8"/>
        <rFont val="ＭＳ 明朝"/>
        <family val="1"/>
        <charset val="128"/>
      </rPr>
      <t>　　</t>
    </r>
    <r>
      <rPr>
        <sz val="8"/>
        <rFont val="ＭＳ Ｐゴシック"/>
        <family val="3"/>
        <charset val="128"/>
      </rPr>
      <t xml:space="preserve"> </t>
    </r>
    <r>
      <rPr>
        <sz val="8"/>
        <rFont val="ＭＳ 明朝"/>
        <family val="1"/>
        <charset val="128"/>
      </rPr>
      <t>ﾀﾗｯﾌﾟ</t>
    </r>
    <r>
      <rPr>
        <sz val="8"/>
        <rFont val="ＭＳ Ｐゴシック"/>
        <family val="3"/>
        <charset val="128"/>
      </rPr>
      <t>(13)</t>
    </r>
    <r>
      <rPr>
        <sz val="8"/>
        <rFont val="ＭＳ 明朝"/>
        <family val="1"/>
        <charset val="128"/>
      </rPr>
      <t>　</t>
    </r>
    <r>
      <rPr>
        <sz val="8"/>
        <rFont val="ＭＳ Ｐゴシック"/>
        <family val="3"/>
        <charset val="128"/>
      </rPr>
      <t xml:space="preserve"> </t>
    </r>
    <r>
      <rPr>
        <sz val="8"/>
        <rFont val="ＭＳ 明朝"/>
        <family val="1"/>
        <charset val="128"/>
      </rPr>
      <t>　安全通路設備</t>
    </r>
    <r>
      <rPr>
        <sz val="8"/>
        <rFont val="ＭＳ Ｐゴシック"/>
        <family val="3"/>
        <charset val="128"/>
      </rPr>
      <t xml:space="preserve">(14)
 </t>
    </r>
    <r>
      <rPr>
        <sz val="8"/>
        <rFont val="ＭＳ 明朝"/>
        <family val="1"/>
        <charset val="128"/>
      </rPr>
      <t>　法面斜面等</t>
    </r>
    <r>
      <rPr>
        <sz val="8"/>
        <rFont val="ＭＳ Ｐゴシック"/>
        <family val="3"/>
        <charset val="128"/>
      </rPr>
      <t>(15)</t>
    </r>
    <phoneticPr fontId="2"/>
  </si>
  <si>
    <t>　　作業環境管理（熱中症対策）(1)
　　作業管理（熱中症対策）(2)　　　健康管理（熱中症対策）(3)
　　衛生教育（熱中症対策）(4)　　　救急措置（熱中症対策）(5)</t>
    <phoneticPr fontId="2"/>
  </si>
  <si>
    <r>
      <t>　　組立解体等</t>
    </r>
    <r>
      <rPr>
        <sz val="8"/>
        <rFont val="ＭＳ Ｐゴシック"/>
        <family val="3"/>
        <charset val="128"/>
      </rPr>
      <t>(1)　</t>
    </r>
    <r>
      <rPr>
        <sz val="8"/>
        <rFont val="ＭＳ 明朝"/>
        <family val="1"/>
        <charset val="128"/>
      </rPr>
      <t>　　型枠支保工</t>
    </r>
    <r>
      <rPr>
        <sz val="8"/>
        <rFont val="ＭＳ Ｐゴシック"/>
        <family val="3"/>
        <charset val="128"/>
      </rPr>
      <t>(2)　</t>
    </r>
    <r>
      <rPr>
        <sz val="8"/>
        <rFont val="ＭＳ 明朝"/>
        <family val="1"/>
        <charset val="128"/>
      </rPr>
      <t>　　土止め支保工</t>
    </r>
    <r>
      <rPr>
        <sz val="8"/>
        <rFont val="ＭＳ Ｐゴシック"/>
        <family val="3"/>
        <charset val="128"/>
      </rPr>
      <t>(3)　</t>
    </r>
    <r>
      <rPr>
        <sz val="8"/>
        <rFont val="ＭＳ 明朝"/>
        <family val="1"/>
        <charset val="128"/>
      </rPr>
      <t>　　掘削作業</t>
    </r>
    <r>
      <rPr>
        <sz val="8"/>
        <rFont val="ＭＳ Ｐゴシック"/>
        <family val="3"/>
        <charset val="128"/>
      </rPr>
      <t xml:space="preserve">(4)
</t>
    </r>
    <r>
      <rPr>
        <sz val="8"/>
        <rFont val="ＭＳ 明朝"/>
        <family val="1"/>
        <charset val="128"/>
      </rPr>
      <t>　　掘削法面の保護</t>
    </r>
    <r>
      <rPr>
        <sz val="8"/>
        <rFont val="ＭＳ Ｐゴシック"/>
        <family val="3"/>
        <charset val="128"/>
      </rPr>
      <t>(4)</t>
    </r>
    <r>
      <rPr>
        <sz val="8"/>
        <rFont val="ＭＳ 明朝"/>
        <family val="1"/>
        <charset val="128"/>
      </rPr>
      <t/>
    </r>
    <phoneticPr fontId="2"/>
  </si>
  <si>
    <t>第
６
班</t>
    <rPh sb="0" eb="1">
      <t>ダイ</t>
    </rPh>
    <rPh sb="4" eb="5">
      <t>ハン</t>
    </rPh>
    <phoneticPr fontId="18"/>
  </si>
  <si>
    <t>131-03-0066</t>
    <phoneticPr fontId="18"/>
  </si>
  <si>
    <t>舗装工事　１２１号その１</t>
    <rPh sb="0" eb="4">
      <t>ホソウコウジ</t>
    </rPh>
    <rPh sb="8" eb="9">
      <t>ゴウ</t>
    </rPh>
    <phoneticPr fontId="18"/>
  </si>
  <si>
    <t>裏沢橋南</t>
    <rPh sb="0" eb="2">
      <t>ウラサワ</t>
    </rPh>
    <rPh sb="2" eb="3">
      <t>バシ</t>
    </rPh>
    <rPh sb="3" eb="4">
      <t>ミナミ</t>
    </rPh>
    <phoneticPr fontId="18"/>
  </si>
  <si>
    <t>榎本建設（株）</t>
    <rPh sb="0" eb="7">
      <t>エノモトケンセツカブ</t>
    </rPh>
    <phoneticPr fontId="18"/>
  </si>
  <si>
    <t>徳原　正利</t>
    <rPh sb="0" eb="2">
      <t>トクハラ</t>
    </rPh>
    <rPh sb="3" eb="5">
      <t>マサトシ</t>
    </rPh>
    <phoneticPr fontId="18"/>
  </si>
  <si>
    <t>131-03-0372</t>
    <phoneticPr fontId="18"/>
  </si>
  <si>
    <t>歩道工事　１１９号その２</t>
    <rPh sb="0" eb="4">
      <t>ホドウコウジ</t>
    </rPh>
    <rPh sb="8" eb="9">
      <t>ゴウ</t>
    </rPh>
    <phoneticPr fontId="18"/>
  </si>
  <si>
    <t>住吉町</t>
    <rPh sb="0" eb="3">
      <t>スミヨシチョウ</t>
    </rPh>
    <phoneticPr fontId="18"/>
  </si>
  <si>
    <t>（株）松本建設</t>
    <rPh sb="0" eb="7">
      <t>カブマツモトケンセツ</t>
    </rPh>
    <phoneticPr fontId="18"/>
  </si>
  <si>
    <t>松本　俊哉</t>
    <rPh sb="0" eb="2">
      <t>マツモト</t>
    </rPh>
    <rPh sb="3" eb="5">
      <t>トシヤ</t>
    </rPh>
    <phoneticPr fontId="18"/>
  </si>
  <si>
    <t>第
７
班</t>
    <rPh sb="0" eb="1">
      <t>ダイ</t>
    </rPh>
    <rPh sb="4" eb="5">
      <t>ハン</t>
    </rPh>
    <phoneticPr fontId="18"/>
  </si>
  <si>
    <t>131-03-0240</t>
    <phoneticPr fontId="18"/>
  </si>
  <si>
    <t>道路改良工事　今市氏家線その１</t>
    <rPh sb="0" eb="6">
      <t>ドウロカイリョウコウジ</t>
    </rPh>
    <rPh sb="7" eb="12">
      <t>イマイチウジイエセン</t>
    </rPh>
    <phoneticPr fontId="18"/>
  </si>
  <si>
    <t>荊沢</t>
    <rPh sb="0" eb="1">
      <t>イバラ</t>
    </rPh>
    <rPh sb="1" eb="2">
      <t>サワ</t>
    </rPh>
    <phoneticPr fontId="18"/>
  </si>
  <si>
    <t>小野建設（有）</t>
    <rPh sb="0" eb="2">
      <t>オノ</t>
    </rPh>
    <rPh sb="2" eb="4">
      <t>ケンセツ</t>
    </rPh>
    <rPh sb="4" eb="7">
      <t>ユウ</t>
    </rPh>
    <phoneticPr fontId="18"/>
  </si>
  <si>
    <t>小野　剛</t>
    <rPh sb="0" eb="2">
      <t>オノ</t>
    </rPh>
    <rPh sb="3" eb="4">
      <t>ツヨシ</t>
    </rPh>
    <phoneticPr fontId="18"/>
  </si>
  <si>
    <t>131-03-0385</t>
    <phoneticPr fontId="18"/>
  </si>
  <si>
    <t>道路改良工事　藤原宇都宮線その２</t>
    <rPh sb="0" eb="6">
      <t>ドウロカイリョウコウジ</t>
    </rPh>
    <rPh sb="7" eb="9">
      <t>フジハラ</t>
    </rPh>
    <rPh sb="9" eb="12">
      <t>ウツノミヤ</t>
    </rPh>
    <rPh sb="12" eb="13">
      <t>セン</t>
    </rPh>
    <phoneticPr fontId="18"/>
  </si>
  <si>
    <t>釈迦ヶ岳</t>
    <rPh sb="0" eb="4">
      <t>シャカガタケ</t>
    </rPh>
    <phoneticPr fontId="18"/>
  </si>
  <si>
    <t>（有）山加園</t>
    <rPh sb="0" eb="3">
      <t>ユウ</t>
    </rPh>
    <rPh sb="3" eb="5">
      <t>ヤマカ</t>
    </rPh>
    <rPh sb="5" eb="6">
      <t>エン</t>
    </rPh>
    <phoneticPr fontId="18"/>
  </si>
  <si>
    <t>柏木　秀司</t>
    <rPh sb="0" eb="2">
      <t>カシワギ</t>
    </rPh>
    <rPh sb="3" eb="5">
      <t>シュウジ</t>
    </rPh>
    <phoneticPr fontId="18"/>
  </si>
  <si>
    <t>第
８
班</t>
    <rPh sb="0" eb="1">
      <t>ダイ</t>
    </rPh>
    <rPh sb="4" eb="5">
      <t>ハン</t>
    </rPh>
    <phoneticPr fontId="18"/>
  </si>
  <si>
    <t>131-03-0305</t>
    <phoneticPr fontId="18"/>
  </si>
  <si>
    <t>トンネル照明更新工事　川俣温泉川治線その３</t>
    <rPh sb="4" eb="6">
      <t>ショウメイ</t>
    </rPh>
    <rPh sb="6" eb="8">
      <t>コウシン</t>
    </rPh>
    <rPh sb="8" eb="10">
      <t>コウジ</t>
    </rPh>
    <rPh sb="11" eb="17">
      <t>カワマタオンセンカワジ</t>
    </rPh>
    <rPh sb="17" eb="18">
      <t>セン</t>
    </rPh>
    <phoneticPr fontId="18"/>
  </si>
  <si>
    <t>川治ダム第二ＴＮ</t>
    <rPh sb="0" eb="2">
      <t>カワジ</t>
    </rPh>
    <rPh sb="4" eb="6">
      <t>ダイ2</t>
    </rPh>
    <phoneticPr fontId="18"/>
  </si>
  <si>
    <t>日光はなまる電設（株）</t>
    <rPh sb="0" eb="2">
      <t>ニッコウ</t>
    </rPh>
    <rPh sb="6" eb="8">
      <t>デンセツ</t>
    </rPh>
    <rPh sb="8" eb="11">
      <t>カブ</t>
    </rPh>
    <phoneticPr fontId="18"/>
  </si>
  <si>
    <t>金子　利夫</t>
    <rPh sb="0" eb="2">
      <t>カネコ</t>
    </rPh>
    <rPh sb="3" eb="5">
      <t>トシオ</t>
    </rPh>
    <phoneticPr fontId="18"/>
  </si>
  <si>
    <t>131-03-0304</t>
    <phoneticPr fontId="18"/>
  </si>
  <si>
    <t>トンネル照明更新工事　川俣温泉川治線その２</t>
    <rPh sb="4" eb="10">
      <t>ショウメイコウシンコウジ</t>
    </rPh>
    <rPh sb="11" eb="18">
      <t>カワマタオンセンカワジセン</t>
    </rPh>
    <phoneticPr fontId="18"/>
  </si>
  <si>
    <t>川治ダム第一ＴＮ</t>
    <rPh sb="0" eb="2">
      <t>カワジ</t>
    </rPh>
    <rPh sb="4" eb="6">
      <t>ダイイチ</t>
    </rPh>
    <phoneticPr fontId="18"/>
  </si>
  <si>
    <t>（株）ベル電気設備センター</t>
    <rPh sb="0" eb="3">
      <t>カブ</t>
    </rPh>
    <rPh sb="5" eb="7">
      <t>デンキ</t>
    </rPh>
    <rPh sb="7" eb="9">
      <t>セツビ</t>
    </rPh>
    <phoneticPr fontId="18"/>
  </si>
  <si>
    <t>阿久津　直紀</t>
    <rPh sb="0" eb="3">
      <t>アクツ</t>
    </rPh>
    <rPh sb="4" eb="6">
      <t>ナオキ</t>
    </rPh>
    <phoneticPr fontId="18"/>
  </si>
  <si>
    <t>131-03-0333</t>
    <phoneticPr fontId="18"/>
  </si>
  <si>
    <t>擁壁工事　川俣温泉川治線（１国庫災・４０３）</t>
    <rPh sb="0" eb="4">
      <t>ヨウヘキコウジ</t>
    </rPh>
    <rPh sb="5" eb="12">
      <t>カワマタオンセンカワジセン</t>
    </rPh>
    <rPh sb="14" eb="17">
      <t>コッコサイ</t>
    </rPh>
    <phoneticPr fontId="18"/>
  </si>
  <si>
    <t>川俣</t>
    <rPh sb="0" eb="2">
      <t>カワマタ</t>
    </rPh>
    <phoneticPr fontId="18"/>
  </si>
  <si>
    <t>（株）栗山山本建設</t>
    <rPh sb="0" eb="3">
      <t>カブ</t>
    </rPh>
    <rPh sb="3" eb="5">
      <t>クリヤマ</t>
    </rPh>
    <rPh sb="5" eb="7">
      <t>ヤマモト</t>
    </rPh>
    <rPh sb="7" eb="9">
      <t>ケンセツ</t>
    </rPh>
    <phoneticPr fontId="18"/>
  </si>
  <si>
    <t>高城　知之</t>
    <rPh sb="0" eb="2">
      <t>タカシロ</t>
    </rPh>
    <rPh sb="3" eb="5">
      <t>トモユキ</t>
    </rPh>
    <phoneticPr fontId="18"/>
  </si>
  <si>
    <t>131-03-0323</t>
    <phoneticPr fontId="18"/>
  </si>
  <si>
    <t>法面工事　川俣温泉川治線（１国庫災・４０４）</t>
    <rPh sb="0" eb="2">
      <t>ノリメン</t>
    </rPh>
    <rPh sb="2" eb="4">
      <t>コウジ</t>
    </rPh>
    <rPh sb="5" eb="7">
      <t>カワマタ</t>
    </rPh>
    <rPh sb="7" eb="9">
      <t>オンセン</t>
    </rPh>
    <rPh sb="9" eb="11">
      <t>カワジ</t>
    </rPh>
    <rPh sb="11" eb="12">
      <t>セン</t>
    </rPh>
    <rPh sb="14" eb="16">
      <t>コッコ</t>
    </rPh>
    <rPh sb="16" eb="17">
      <t>サイ</t>
    </rPh>
    <phoneticPr fontId="18"/>
  </si>
  <si>
    <t>野門</t>
    <rPh sb="0" eb="2">
      <t>ノカド</t>
    </rPh>
    <phoneticPr fontId="18"/>
  </si>
  <si>
    <t>佐藤　雅人</t>
    <rPh sb="0" eb="2">
      <t>サトウ</t>
    </rPh>
    <rPh sb="3" eb="5">
      <t>マサト</t>
    </rPh>
    <phoneticPr fontId="18"/>
  </si>
  <si>
    <t>第
９
班</t>
    <rPh sb="0" eb="1">
      <t>ダイ</t>
    </rPh>
    <rPh sb="4" eb="5">
      <t>ハン</t>
    </rPh>
    <phoneticPr fontId="18"/>
  </si>
  <si>
    <t>131-03-0303</t>
    <phoneticPr fontId="18"/>
  </si>
  <si>
    <t>トンネル照明更新工事　１２１号その３</t>
    <rPh sb="4" eb="10">
      <t>ショウメイコウシンコウジ</t>
    </rPh>
    <rPh sb="14" eb="15">
      <t>ゴウ</t>
    </rPh>
    <phoneticPr fontId="18"/>
  </si>
  <si>
    <t>五十里ＤＳＴＮ</t>
    <rPh sb="0" eb="3">
      <t>イカリ</t>
    </rPh>
    <phoneticPr fontId="18"/>
  </si>
  <si>
    <t>福田電気工事（株）</t>
    <rPh sb="0" eb="2">
      <t>フクダ</t>
    </rPh>
    <rPh sb="2" eb="4">
      <t>デンキ</t>
    </rPh>
    <rPh sb="4" eb="6">
      <t>コウジ</t>
    </rPh>
    <rPh sb="6" eb="9">
      <t>カブ</t>
    </rPh>
    <phoneticPr fontId="18"/>
  </si>
  <si>
    <t>古川　政男</t>
    <rPh sb="0" eb="2">
      <t>フルカワ</t>
    </rPh>
    <rPh sb="3" eb="5">
      <t>マサオ</t>
    </rPh>
    <phoneticPr fontId="18"/>
  </si>
  <si>
    <t>131-03-0302</t>
    <phoneticPr fontId="18"/>
  </si>
  <si>
    <t>トンネル照明更新工事　１２１号その２</t>
    <rPh sb="4" eb="10">
      <t>ショウメイコウシンコウジ</t>
    </rPh>
    <rPh sb="14" eb="15">
      <t>ゴウ</t>
    </rPh>
    <phoneticPr fontId="18"/>
  </si>
  <si>
    <t>三ツ岩ＴＮ</t>
    <rPh sb="0" eb="1">
      <t>ミ</t>
    </rPh>
    <rPh sb="2" eb="3">
      <t>イワ</t>
    </rPh>
    <phoneticPr fontId="18"/>
  </si>
  <si>
    <t>（株）イマデン</t>
    <rPh sb="0" eb="3">
      <t>カブ</t>
    </rPh>
    <phoneticPr fontId="18"/>
  </si>
  <si>
    <t>渡邊　貴司</t>
    <rPh sb="0" eb="2">
      <t>ワタナベ</t>
    </rPh>
    <rPh sb="3" eb="5">
      <t>タカシ</t>
    </rPh>
    <phoneticPr fontId="18"/>
  </si>
  <si>
    <t>131-03-0368</t>
    <phoneticPr fontId="18"/>
  </si>
  <si>
    <t>シェッド補修工事　黒部西川線その２</t>
    <rPh sb="4" eb="8">
      <t>ホシュウコウジ</t>
    </rPh>
    <rPh sb="9" eb="11">
      <t>クロベ</t>
    </rPh>
    <rPh sb="11" eb="13">
      <t>ニシカワ</t>
    </rPh>
    <rPh sb="13" eb="14">
      <t>セン</t>
    </rPh>
    <phoneticPr fontId="18"/>
  </si>
  <si>
    <t>橋立沢洞門</t>
    <rPh sb="0" eb="2">
      <t>ハシダテ</t>
    </rPh>
    <rPh sb="2" eb="3">
      <t>サワ</t>
    </rPh>
    <rPh sb="3" eb="5">
      <t>ドウモン</t>
    </rPh>
    <phoneticPr fontId="18"/>
  </si>
  <si>
    <t>（株）藤田工務店</t>
    <rPh sb="0" eb="3">
      <t>カブ</t>
    </rPh>
    <rPh sb="3" eb="8">
      <t>フジタコウムテン</t>
    </rPh>
    <phoneticPr fontId="18"/>
  </si>
  <si>
    <t>田中　克彦</t>
    <rPh sb="0" eb="2">
      <t>タナカ</t>
    </rPh>
    <rPh sb="3" eb="5">
      <t>カツヒコ</t>
    </rPh>
    <phoneticPr fontId="18"/>
  </si>
  <si>
    <t>131-03-0418</t>
    <phoneticPr fontId="18"/>
  </si>
  <si>
    <t>法面工事　栗山舘岩線その１</t>
    <rPh sb="0" eb="2">
      <t>ノリメン</t>
    </rPh>
    <rPh sb="2" eb="4">
      <t>コウジ</t>
    </rPh>
    <rPh sb="5" eb="7">
      <t>クリヤマ</t>
    </rPh>
    <rPh sb="7" eb="9">
      <t>タテイワ</t>
    </rPh>
    <rPh sb="9" eb="10">
      <t>セン</t>
    </rPh>
    <phoneticPr fontId="18"/>
  </si>
  <si>
    <t>湯西川</t>
    <rPh sb="0" eb="3">
      <t>ユニシカワ</t>
    </rPh>
    <phoneticPr fontId="18"/>
  </si>
  <si>
    <t>斉藤建設（株）</t>
    <rPh sb="0" eb="7">
      <t>サイトウケンセツカブ</t>
    </rPh>
    <phoneticPr fontId="18"/>
  </si>
  <si>
    <t>斉藤　正明</t>
    <rPh sb="0" eb="2">
      <t>サイトウ</t>
    </rPh>
    <rPh sb="3" eb="5">
      <t>マサアキ</t>
    </rPh>
    <phoneticPr fontId="18"/>
  </si>
  <si>
    <t>第
１０
班</t>
    <rPh sb="0" eb="1">
      <t>ダイ</t>
    </rPh>
    <rPh sb="5" eb="6">
      <t>ハン</t>
    </rPh>
    <phoneticPr fontId="18"/>
  </si>
  <si>
    <t>131-03-0376</t>
    <phoneticPr fontId="18"/>
  </si>
  <si>
    <t>舗装工事　１１９号その１０</t>
    <rPh sb="0" eb="4">
      <t>ホソウコウジ</t>
    </rPh>
    <rPh sb="8" eb="9">
      <t>ゴウ</t>
    </rPh>
    <phoneticPr fontId="18"/>
  </si>
  <si>
    <t>水無バイパス</t>
    <rPh sb="0" eb="2">
      <t>ミズナシ</t>
    </rPh>
    <phoneticPr fontId="18"/>
  </si>
  <si>
    <t>斉藤建設（株）</t>
    <rPh sb="0" eb="2">
      <t>サイトウ</t>
    </rPh>
    <rPh sb="2" eb="4">
      <t>ケンセツ</t>
    </rPh>
    <rPh sb="4" eb="7">
      <t>カブ</t>
    </rPh>
    <phoneticPr fontId="18"/>
  </si>
  <si>
    <t>山口　英一</t>
    <rPh sb="0" eb="2">
      <t>ヤマグチ</t>
    </rPh>
    <rPh sb="3" eb="5">
      <t>エイイチ</t>
    </rPh>
    <phoneticPr fontId="18"/>
  </si>
  <si>
    <t>131-03-0382</t>
    <phoneticPr fontId="18"/>
  </si>
  <si>
    <t>舗装工事　１１９号その９</t>
    <rPh sb="0" eb="4">
      <t>ホソウコウジ</t>
    </rPh>
    <rPh sb="8" eb="9">
      <t>ゴウ</t>
    </rPh>
    <phoneticPr fontId="18"/>
  </si>
  <si>
    <t>榎本　菜月</t>
    <rPh sb="0" eb="2">
      <t>エノモト</t>
    </rPh>
    <rPh sb="3" eb="5">
      <t>ナツキ</t>
    </rPh>
    <phoneticPr fontId="18"/>
  </si>
  <si>
    <t>131-03-0364</t>
    <phoneticPr fontId="18"/>
  </si>
  <si>
    <t>護岸工事　武子川（１国庫災・３００外）</t>
    <rPh sb="0" eb="4">
      <t>ゴガンコウジ</t>
    </rPh>
    <rPh sb="5" eb="8">
      <t>タケシカワ</t>
    </rPh>
    <rPh sb="10" eb="12">
      <t>コッコ</t>
    </rPh>
    <rPh sb="12" eb="13">
      <t>サイ</t>
    </rPh>
    <rPh sb="17" eb="18">
      <t>ホカ</t>
    </rPh>
    <phoneticPr fontId="18"/>
  </si>
  <si>
    <t>岩崎</t>
    <rPh sb="0" eb="2">
      <t>イワサキ</t>
    </rPh>
    <phoneticPr fontId="18"/>
  </si>
  <si>
    <t>東武道路工業（株）</t>
    <rPh sb="0" eb="2">
      <t>トウブ</t>
    </rPh>
    <rPh sb="2" eb="4">
      <t>ドウロ</t>
    </rPh>
    <rPh sb="4" eb="9">
      <t>コウギョウカブ</t>
    </rPh>
    <phoneticPr fontId="18"/>
  </si>
  <si>
    <t>長岡　三智也</t>
    <rPh sb="0" eb="2">
      <t>ナガオカ</t>
    </rPh>
    <rPh sb="3" eb="6">
      <t>ミチヤ</t>
    </rPh>
    <phoneticPr fontId="18"/>
  </si>
  <si>
    <t>第
３
班</t>
    <rPh sb="0" eb="1">
      <t>ダイ</t>
    </rPh>
    <rPh sb="4" eb="5">
      <t>ハン</t>
    </rPh>
    <phoneticPr fontId="18"/>
  </si>
  <si>
    <t>131-03-0389</t>
    <phoneticPr fontId="18"/>
  </si>
  <si>
    <t>道路改良工事　１１９号その５</t>
    <rPh sb="0" eb="6">
      <t>ドウロカイリョウコウジ</t>
    </rPh>
    <rPh sb="10" eb="11">
      <t>ゴウ</t>
    </rPh>
    <phoneticPr fontId="18"/>
  </si>
  <si>
    <t>カネヤ工業（株）</t>
    <rPh sb="3" eb="8">
      <t>コウギョウカブ</t>
    </rPh>
    <phoneticPr fontId="18"/>
  </si>
  <si>
    <t>太田代　隆之</t>
    <rPh sb="0" eb="3">
      <t>オオタシロ</t>
    </rPh>
    <rPh sb="4" eb="6">
      <t>タカユキ</t>
    </rPh>
    <phoneticPr fontId="18"/>
  </si>
  <si>
    <t>131-03-0404</t>
    <phoneticPr fontId="18"/>
  </si>
  <si>
    <t>道路改良工事　１１９号その４</t>
    <rPh sb="0" eb="6">
      <t>ドウロカイリョウコウジ</t>
    </rPh>
    <rPh sb="10" eb="11">
      <t>ゴウ</t>
    </rPh>
    <phoneticPr fontId="18"/>
  </si>
  <si>
    <t>松本　拓弥</t>
    <rPh sb="0" eb="2">
      <t>マツモト</t>
    </rPh>
    <rPh sb="3" eb="5">
      <t>タクヤ</t>
    </rPh>
    <phoneticPr fontId="18"/>
  </si>
  <si>
    <t>131-03-0325</t>
    <phoneticPr fontId="18"/>
  </si>
  <si>
    <t>橋梁補修工事　１２０号その１</t>
    <rPh sb="0" eb="6">
      <t>キョウリョウホシュウコウジ</t>
    </rPh>
    <rPh sb="10" eb="11">
      <t>ゴウ</t>
    </rPh>
    <phoneticPr fontId="18"/>
  </si>
  <si>
    <t>乳ノ木橋</t>
    <rPh sb="0" eb="1">
      <t>チチ</t>
    </rPh>
    <rPh sb="2" eb="3">
      <t>キ</t>
    </rPh>
    <rPh sb="3" eb="4">
      <t>ハシ</t>
    </rPh>
    <phoneticPr fontId="18"/>
  </si>
  <si>
    <t>井上　富雄</t>
    <rPh sb="0" eb="2">
      <t>イノウエ</t>
    </rPh>
    <rPh sb="3" eb="5">
      <t>トミオ</t>
    </rPh>
    <phoneticPr fontId="18"/>
  </si>
  <si>
    <t>131-03-0430</t>
    <phoneticPr fontId="18"/>
  </si>
  <si>
    <t>法面工事　中宮祠足尾線その２</t>
    <rPh sb="0" eb="2">
      <t>ノリメン</t>
    </rPh>
    <rPh sb="2" eb="4">
      <t>コウジ</t>
    </rPh>
    <rPh sb="5" eb="7">
      <t>チュウグウ</t>
    </rPh>
    <rPh sb="7" eb="8">
      <t>ホコラ</t>
    </rPh>
    <rPh sb="8" eb="10">
      <t>アシオ</t>
    </rPh>
    <rPh sb="10" eb="11">
      <t>セン</t>
    </rPh>
    <phoneticPr fontId="18"/>
  </si>
  <si>
    <t>半月</t>
    <rPh sb="0" eb="2">
      <t>ハンゲツ</t>
    </rPh>
    <phoneticPr fontId="18"/>
  </si>
  <si>
    <t>荒井　和志</t>
    <rPh sb="0" eb="2">
      <t>アライ</t>
    </rPh>
    <rPh sb="3" eb="5">
      <t>カズシ</t>
    </rPh>
    <phoneticPr fontId="18"/>
  </si>
  <si>
    <t>131-03-0262</t>
    <phoneticPr fontId="18"/>
  </si>
  <si>
    <t>御幸町</t>
    <rPh sb="0" eb="3">
      <t>ゴコウマチ</t>
    </rPh>
    <phoneticPr fontId="18"/>
  </si>
  <si>
    <t>榎本建設（株）</t>
    <rPh sb="0" eb="2">
      <t>エノモト</t>
    </rPh>
    <rPh sb="2" eb="7">
      <t>ケンセツカブ</t>
    </rPh>
    <phoneticPr fontId="18"/>
  </si>
  <si>
    <t>井熊　英之</t>
    <rPh sb="0" eb="2">
      <t>イクマ</t>
    </rPh>
    <rPh sb="3" eb="5">
      <t>ヒデユキ</t>
    </rPh>
    <phoneticPr fontId="18"/>
  </si>
  <si>
    <t>131-03-0263</t>
    <phoneticPr fontId="18"/>
  </si>
  <si>
    <t>歩道工事　１１９号その３</t>
    <rPh sb="0" eb="4">
      <t>ホドウコウジ</t>
    </rPh>
    <rPh sb="8" eb="9">
      <t>ゴウ</t>
    </rPh>
    <phoneticPr fontId="18"/>
  </si>
  <si>
    <t>三晃建設（株）</t>
    <rPh sb="0" eb="7">
      <t>サンコウケンセツカブ</t>
    </rPh>
    <phoneticPr fontId="18"/>
  </si>
  <si>
    <t>赤羽　勝造</t>
    <rPh sb="0" eb="2">
      <t>アカバネ</t>
    </rPh>
    <rPh sb="3" eb="5">
      <t>カツゾウ</t>
    </rPh>
    <phoneticPr fontId="18"/>
  </si>
  <si>
    <t>131-03-0264</t>
    <phoneticPr fontId="18"/>
  </si>
  <si>
    <t>歩道工事　１１９号その４</t>
    <rPh sb="0" eb="4">
      <t>ホドウコウジ</t>
    </rPh>
    <rPh sb="8" eb="9">
      <t>ゴウ</t>
    </rPh>
    <phoneticPr fontId="18"/>
  </si>
  <si>
    <t>（有）山久保建設</t>
    <rPh sb="0" eb="8">
      <t>ユウヤマクボケンセツ</t>
    </rPh>
    <phoneticPr fontId="18"/>
  </si>
  <si>
    <t>湯澤　寬斗</t>
    <rPh sb="0" eb="2">
      <t>ユザワ</t>
    </rPh>
    <rPh sb="3" eb="4">
      <t>ヒロ</t>
    </rPh>
    <rPh sb="4" eb="5">
      <t>ト</t>
    </rPh>
    <phoneticPr fontId="18"/>
  </si>
  <si>
    <t>吉新　真也</t>
    <rPh sb="0" eb="2">
      <t>ヨシアラ</t>
    </rPh>
    <rPh sb="3" eb="5">
      <t>シンヤ</t>
    </rPh>
    <phoneticPr fontId="18"/>
  </si>
  <si>
    <t>令和２年度　　第2回安全バトロール箇所表</t>
    <rPh sb="0" eb="2">
      <t>レイワ</t>
    </rPh>
    <rPh sb="3" eb="5">
      <t>ネンド</t>
    </rPh>
    <rPh sb="5" eb="7">
      <t>ヘイネンド</t>
    </rPh>
    <rPh sb="7" eb="8">
      <t>ダイ</t>
    </rPh>
    <rPh sb="9" eb="10">
      <t>カイ</t>
    </rPh>
    <rPh sb="10" eb="12">
      <t>アンゼン</t>
    </rPh>
    <rPh sb="17" eb="19">
      <t>カショ</t>
    </rPh>
    <rPh sb="19" eb="20">
      <t>ヒョウ</t>
    </rPh>
    <phoneticPr fontId="18"/>
  </si>
  <si>
    <t>保２：鈴木
企画：斎藤
整２：福田</t>
    <rPh sb="0" eb="1">
      <t>ホ</t>
    </rPh>
    <rPh sb="3" eb="5">
      <t>スズキ</t>
    </rPh>
    <rPh sb="6" eb="8">
      <t>キカク</t>
    </rPh>
    <rPh sb="9" eb="11">
      <t>サイトウ</t>
    </rPh>
    <rPh sb="12" eb="13">
      <t>セイ</t>
    </rPh>
    <rPh sb="15" eb="17">
      <t>フクダ</t>
    </rPh>
    <phoneticPr fontId="2"/>
  </si>
  <si>
    <t>【様式－１】</t>
    <rPh sb="1" eb="3">
      <t>ヨウシキ</t>
    </rPh>
    <phoneticPr fontId="2"/>
  </si>
  <si>
    <t>次のとおり調査結果を報告いたします。</t>
    <phoneticPr fontId="2"/>
  </si>
  <si>
    <t>　参事兼日光土木事務所長　様</t>
    <rPh sb="1" eb="3">
      <t>サンジ</t>
    </rPh>
    <rPh sb="3" eb="4">
      <t>ケン</t>
    </rPh>
    <rPh sb="4" eb="6">
      <t>ニッコウ</t>
    </rPh>
    <rPh sb="6" eb="8">
      <t>ドボク</t>
    </rPh>
    <rPh sb="8" eb="10">
      <t>ジム</t>
    </rPh>
    <rPh sb="10" eb="12">
      <t>ショチョウ</t>
    </rPh>
    <rPh sb="13" eb="14">
      <t>サマ</t>
    </rPh>
    <phoneticPr fontId="2"/>
  </si>
  <si>
    <t>班　名</t>
    <rPh sb="0" eb="1">
      <t>ハン</t>
    </rPh>
    <rPh sb="2" eb="3">
      <t>ナ</t>
    </rPh>
    <phoneticPr fontId="2"/>
  </si>
  <si>
    <t>職氏名</t>
    <rPh sb="0" eb="1">
      <t>ショク</t>
    </rPh>
    <rPh sb="1" eb="3">
      <t>シメイ</t>
    </rPh>
    <phoneticPr fontId="2"/>
  </si>
  <si>
    <t>１　調 査 日　：</t>
    <rPh sb="2" eb="3">
      <t>チョウ</t>
    </rPh>
    <rPh sb="4" eb="5">
      <t>サ</t>
    </rPh>
    <rPh sb="6" eb="7">
      <t>ヒ</t>
    </rPh>
    <phoneticPr fontId="2"/>
  </si>
  <si>
    <t>２　調査箇所　：　以下のとおり</t>
    <rPh sb="2" eb="4">
      <t>チョウサ</t>
    </rPh>
    <rPh sb="4" eb="6">
      <t>カショ</t>
    </rPh>
    <rPh sb="9" eb="11">
      <t>イカ</t>
    </rPh>
    <phoneticPr fontId="2"/>
  </si>
  <si>
    <t>箇所番号</t>
    <rPh sb="0" eb="2">
      <t>カショ</t>
    </rPh>
    <rPh sb="2" eb="4">
      <t>バンゴウ</t>
    </rPh>
    <phoneticPr fontId="2"/>
  </si>
  <si>
    <t>契約番号及び工事名</t>
    <rPh sb="0" eb="2">
      <t>ケイヤク</t>
    </rPh>
    <rPh sb="2" eb="4">
      <t>バンゴウ</t>
    </rPh>
    <rPh sb="4" eb="5">
      <t>オヨ</t>
    </rPh>
    <rPh sb="6" eb="8">
      <t>コウジ</t>
    </rPh>
    <rPh sb="8" eb="9">
      <t>メイ</t>
    </rPh>
    <phoneticPr fontId="2"/>
  </si>
  <si>
    <t>工事箇所名</t>
    <rPh sb="0" eb="2">
      <t>コウジ</t>
    </rPh>
    <rPh sb="2" eb="4">
      <t>カショ</t>
    </rPh>
    <rPh sb="4" eb="5">
      <t>メイ</t>
    </rPh>
    <phoneticPr fontId="2"/>
  </si>
  <si>
    <t>請負業者名</t>
    <rPh sb="0" eb="2">
      <t>ウケオイ</t>
    </rPh>
    <rPh sb="2" eb="4">
      <t>ギョウシャ</t>
    </rPh>
    <rPh sb="4" eb="5">
      <t>メイ</t>
    </rPh>
    <phoneticPr fontId="2"/>
  </si>
  <si>
    <t>指示事項の有無</t>
    <rPh sb="0" eb="2">
      <t>シジ</t>
    </rPh>
    <rPh sb="2" eb="4">
      <t>ジコウ</t>
    </rPh>
    <rPh sb="5" eb="7">
      <t>ウム</t>
    </rPh>
    <phoneticPr fontId="2"/>
  </si>
  <si>
    <t>３　指示事項　：　【様式－２】のとおり</t>
    <rPh sb="2" eb="4">
      <t>シジ</t>
    </rPh>
    <rPh sb="4" eb="6">
      <t>ジコウ</t>
    </rPh>
    <rPh sb="10" eb="12">
      <t>ヨウシキ</t>
    </rPh>
    <phoneticPr fontId="2"/>
  </si>
  <si>
    <t>令和２年度</t>
    <rPh sb="0" eb="2">
      <t>レイワ</t>
    </rPh>
    <rPh sb="3" eb="5">
      <t>ネンド</t>
    </rPh>
    <phoneticPr fontId="2"/>
  </si>
  <si>
    <t>第２回建設工事安全管理調査報告書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</si>
</sst>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F800]dddd\,\ mmmm\ dd\,\ yyyy"/>
    <numFmt numFmtId="178" formatCode="[DBNum1][$-411]General"/>
    <numFmt numFmtId="179" formatCode="&quot;実&quot;&quot;施&quot;&quot;年&quot;&quot;月&quot;&quot;日&quot;\ &quot;：&quot;\ [$-411]ggge&quot;年&quot;m&quot;月&quot;d&quot;日&quot;;@"/>
    <numFmt numFmtId="180" formatCode="General\%"/>
    <numFmt numFmtId="181" formatCode="&quot;平成 &quot;0&quot; 年度&quot;"/>
  </numFmts>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
      <sz val="8"/>
      <name val="ＭＳ 明朝"/>
      <family val="1"/>
      <charset val="128"/>
    </font>
    <font>
      <sz val="11"/>
      <name val="ＭＳ Ｐゴシック"/>
      <family val="3"/>
      <charset val="128"/>
      <scheme val="minor"/>
    </font>
    <font>
      <sz val="8"/>
      <name val="ＭＳ Ｐゴシック"/>
      <family val="3"/>
      <charset val="128"/>
      <scheme val="minor"/>
    </font>
    <font>
      <b/>
      <sz val="8"/>
      <name val="ＭＳ Ｐゴシック"/>
      <family val="3"/>
      <charset val="128"/>
      <scheme val="minor"/>
    </font>
    <font>
      <sz val="8"/>
      <name val="ＭＳ Ｐゴシック"/>
      <family val="3"/>
      <charset val="128"/>
      <scheme val="major"/>
    </font>
    <font>
      <b/>
      <sz val="14"/>
      <name val="ＭＳ Ｐゴシック"/>
      <family val="3"/>
      <charset val="128"/>
    </font>
    <font>
      <b/>
      <sz val="8"/>
      <name val="ＭＳ Ｐゴシック"/>
      <family val="3"/>
      <charset val="128"/>
    </font>
    <font>
      <b/>
      <sz val="12"/>
      <name val="ＭＳ Ｐゴシック"/>
      <family val="3"/>
      <charset val="128"/>
      <scheme val="major"/>
    </font>
    <font>
      <sz val="11"/>
      <name val="ＭＳ Ｐゴシック"/>
      <family val="3"/>
      <charset val="128"/>
    </font>
    <font>
      <sz val="11"/>
      <name val="ＭＳ Ｐゴシック"/>
      <family val="2"/>
      <charset val="128"/>
      <scheme val="minor"/>
    </font>
    <font>
      <sz val="14"/>
      <name val="ＭＳ Ｐゴシック"/>
      <family val="2"/>
      <charset val="128"/>
      <scheme val="minor"/>
    </font>
    <font>
      <sz val="6"/>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0"/>
      <name val="ＭＳ Ｐゴシック"/>
      <family val="3"/>
      <charset val="128"/>
    </font>
    <font>
      <sz val="12"/>
      <name val="ＭＳ ゴシック"/>
      <family val="3"/>
      <charset val="128"/>
    </font>
    <font>
      <sz val="11"/>
      <name val="ＭＳ ゴシック"/>
      <family val="3"/>
      <charset val="128"/>
    </font>
    <font>
      <b/>
      <sz val="14"/>
      <name val="ＭＳ ゴシック"/>
      <family val="3"/>
      <charset val="128"/>
    </font>
    <font>
      <u/>
      <sz val="1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2">
    <border>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slantDashDot">
        <color rgb="FFFF0000"/>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style="slantDashDot">
        <color rgb="FFFF0000"/>
      </left>
      <right/>
      <top/>
      <bottom style="slantDashDot">
        <color rgb="FFFF0000"/>
      </bottom>
      <diagonal/>
    </border>
    <border>
      <left/>
      <right style="slantDashDot">
        <color rgb="FFFF0000"/>
      </right>
      <top/>
      <bottom style="slantDashDot">
        <color rgb="FFFF0000"/>
      </bottom>
      <diagonal/>
    </border>
  </borders>
  <cellStyleXfs count="6">
    <xf numFmtId="0" fontId="0" fillId="0" borderId="0"/>
    <xf numFmtId="38" fontId="1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5" fillId="0" borderId="0"/>
    <xf numFmtId="0" fontId="15" fillId="0" borderId="0">
      <alignment vertical="center"/>
    </xf>
  </cellStyleXfs>
  <cellXfs count="328">
    <xf numFmtId="0" fontId="0" fillId="0" borderId="0" xfId="0"/>
    <xf numFmtId="0" fontId="0" fillId="0" borderId="0" xfId="0" applyFill="1" applyBorder="1" applyAlignment="1">
      <alignment horizontal="center"/>
    </xf>
    <xf numFmtId="0" fontId="0" fillId="0" borderId="0" xfId="0" applyBorder="1"/>
    <xf numFmtId="0" fontId="0" fillId="0" borderId="0" xfId="0" applyBorder="1" applyAlignment="1">
      <alignment horizontal="center" vertical="center" wrapText="1"/>
    </xf>
    <xf numFmtId="0" fontId="0" fillId="0" borderId="0" xfId="0" applyAlignment="1">
      <alignment vertical="center"/>
    </xf>
    <xf numFmtId="0" fontId="0" fillId="0" borderId="0" xfId="0" applyAlignment="1">
      <alignment shrinkToFit="1"/>
    </xf>
    <xf numFmtId="0" fontId="3" fillId="0" borderId="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Fill="1" applyBorder="1" applyAlignment="1">
      <alignment horizontal="center" vertical="center" wrapText="1"/>
    </xf>
    <xf numFmtId="0" fontId="0" fillId="0" borderId="0" xfId="0" applyBorder="1" applyAlignment="1">
      <alignment horizontal="left" vertical="center"/>
    </xf>
    <xf numFmtId="0" fontId="0" fillId="0" borderId="29" xfId="0" applyBorder="1"/>
    <xf numFmtId="0" fontId="0" fillId="0" borderId="26" xfId="0" applyBorder="1"/>
    <xf numFmtId="176" fontId="0" fillId="0" borderId="24" xfId="0" applyNumberFormat="1" applyBorder="1" applyAlignment="1">
      <alignment vertical="center"/>
    </xf>
    <xf numFmtId="176" fontId="0" fillId="0" borderId="24" xfId="0" applyNumberFormat="1" applyBorder="1" applyAlignment="1">
      <alignment horizontal="left" vertical="center"/>
    </xf>
    <xf numFmtId="0" fontId="16" fillId="0" borderId="0" xfId="2" applyFont="1">
      <alignment vertical="center"/>
    </xf>
    <xf numFmtId="0" fontId="8" fillId="3" borderId="0" xfId="2" applyFont="1" applyFill="1">
      <alignment vertical="center"/>
    </xf>
    <xf numFmtId="0" fontId="8" fillId="0" borderId="0" xfId="2" applyFont="1" applyAlignment="1">
      <alignment horizontal="center" vertical="center"/>
    </xf>
    <xf numFmtId="0" fontId="8" fillId="0" borderId="58" xfId="4" applyFont="1" applyBorder="1" applyAlignment="1">
      <alignment horizontal="center" vertical="center"/>
    </xf>
    <xf numFmtId="0" fontId="15" fillId="0" borderId="59" xfId="4" applyFont="1" applyBorder="1" applyAlignment="1">
      <alignment horizontal="center" vertical="center"/>
    </xf>
    <xf numFmtId="0" fontId="15" fillId="0" borderId="58" xfId="4" applyFont="1" applyBorder="1" applyAlignment="1">
      <alignment horizontal="center" vertical="center"/>
    </xf>
    <xf numFmtId="0" fontId="15" fillId="0" borderId="59" xfId="4" applyFont="1" applyBorder="1" applyAlignment="1">
      <alignment horizontal="center"/>
    </xf>
    <xf numFmtId="0" fontId="0" fillId="0" borderId="15" xfId="0" applyBorder="1" applyAlignment="1">
      <alignment vertical="center"/>
    </xf>
    <xf numFmtId="0" fontId="0" fillId="0" borderId="35" xfId="0" applyBorder="1"/>
    <xf numFmtId="0" fontId="0" fillId="0" borderId="35" xfId="0" applyBorder="1" applyAlignment="1">
      <alignment horizontal="right"/>
    </xf>
    <xf numFmtId="0" fontId="5" fillId="0" borderId="28" xfId="0" applyFont="1" applyBorder="1" applyAlignment="1">
      <alignment vertical="center"/>
    </xf>
    <xf numFmtId="0" fontId="4" fillId="0" borderId="35" xfId="0" applyFont="1" applyBorder="1"/>
    <xf numFmtId="0" fontId="0" fillId="2" borderId="35" xfId="0" applyFill="1" applyBorder="1" applyAlignment="1">
      <alignment horizontal="center"/>
    </xf>
    <xf numFmtId="179" fontId="21" fillId="2" borderId="0" xfId="0" applyNumberFormat="1" applyFont="1" applyFill="1"/>
    <xf numFmtId="0" fontId="0" fillId="2" borderId="4" xfId="0" applyFill="1" applyBorder="1" applyAlignment="1">
      <alignment horizontal="center" vertical="center"/>
    </xf>
    <xf numFmtId="0" fontId="0" fillId="2" borderId="14" xfId="0" applyFill="1" applyBorder="1" applyAlignment="1">
      <alignment horizontal="center" vertical="center"/>
    </xf>
    <xf numFmtId="0" fontId="0" fillId="0" borderId="51" xfId="0" applyBorder="1" applyAlignment="1">
      <alignment vertical="center"/>
    </xf>
    <xf numFmtId="0" fontId="0" fillId="0" borderId="28" xfId="0" applyBorder="1" applyAlignment="1">
      <alignment horizontal="right" vertical="center"/>
    </xf>
    <xf numFmtId="0" fontId="0" fillId="0" borderId="35" xfId="0" applyFill="1" applyBorder="1" applyAlignment="1">
      <alignment horizontal="center"/>
    </xf>
    <xf numFmtId="179" fontId="21" fillId="0" borderId="0" xfId="0" applyNumberFormat="1" applyFont="1" applyFill="1"/>
    <xf numFmtId="0" fontId="4" fillId="0" borderId="35" xfId="0" applyFont="1" applyFill="1" applyBorder="1"/>
    <xf numFmtId="0" fontId="0" fillId="0" borderId="35" xfId="0" applyFill="1" applyBorder="1"/>
    <xf numFmtId="0" fontId="0" fillId="0" borderId="0" xfId="0" applyFill="1"/>
    <xf numFmtId="0" fontId="0" fillId="0" borderId="35" xfId="0" applyFill="1" applyBorder="1" applyAlignment="1">
      <alignment horizontal="right"/>
    </xf>
    <xf numFmtId="0" fontId="5" fillId="0" borderId="28" xfId="0" applyFont="1" applyFill="1" applyBorder="1" applyAlignment="1">
      <alignment vertical="center"/>
    </xf>
    <xf numFmtId="176" fontId="0" fillId="0" borderId="24" xfId="0" applyNumberFormat="1" applyFill="1" applyBorder="1" applyAlignment="1">
      <alignment vertical="center"/>
    </xf>
    <xf numFmtId="176" fontId="0" fillId="0" borderId="24" xfId="0" applyNumberFormat="1" applyFill="1" applyBorder="1" applyAlignment="1">
      <alignment horizontal="left" vertical="center"/>
    </xf>
    <xf numFmtId="0" fontId="8" fillId="3" borderId="4" xfId="0" applyFont="1" applyFill="1" applyBorder="1" applyAlignment="1">
      <alignment horizontal="center" vertical="center" shrinkToFit="1"/>
    </xf>
    <xf numFmtId="178" fontId="8" fillId="0" borderId="4" xfId="0" applyNumberFormat="1" applyFont="1" applyFill="1" applyBorder="1" applyAlignment="1">
      <alignment horizontal="center" vertical="center" wrapText="1"/>
    </xf>
    <xf numFmtId="0" fontId="19" fillId="0" borderId="4" xfId="0" applyFont="1" applyFill="1" applyBorder="1" applyAlignment="1">
      <alignment vertical="center" wrapText="1" shrinkToFit="1"/>
    </xf>
    <xf numFmtId="0" fontId="19" fillId="0" borderId="4" xfId="0" applyFont="1" applyFill="1" applyBorder="1" applyAlignment="1">
      <alignment vertical="center" shrinkToFit="1"/>
    </xf>
    <xf numFmtId="0" fontId="19" fillId="0" borderId="4" xfId="0" applyFont="1" applyFill="1" applyBorder="1" applyAlignment="1">
      <alignment horizontal="center" vertical="center" shrinkToFit="1"/>
    </xf>
    <xf numFmtId="38" fontId="8" fillId="0" borderId="4" xfId="1" applyFont="1" applyFill="1" applyBorder="1" applyAlignment="1">
      <alignment horizontal="center" vertical="center" shrinkToFit="1"/>
    </xf>
    <xf numFmtId="57" fontId="8" fillId="0" borderId="4" xfId="0" applyNumberFormat="1" applyFont="1" applyFill="1" applyBorder="1" applyAlignment="1">
      <alignment horizontal="center" vertical="center" shrinkToFit="1"/>
    </xf>
    <xf numFmtId="0" fontId="19" fillId="3" borderId="4" xfId="0" applyNumberFormat="1" applyFont="1" applyFill="1" applyBorder="1" applyAlignment="1">
      <alignment vertical="center" wrapText="1" shrinkToFit="1"/>
    </xf>
    <xf numFmtId="178" fontId="8" fillId="3" borderId="4" xfId="0" applyNumberFormat="1" applyFont="1" applyFill="1" applyBorder="1" applyAlignment="1">
      <alignment horizontal="center" vertical="center" wrapText="1"/>
    </xf>
    <xf numFmtId="0" fontId="19" fillId="3" borderId="4" xfId="0" applyFont="1" applyFill="1" applyBorder="1" applyAlignment="1">
      <alignment vertical="center" wrapText="1" shrinkToFit="1"/>
    </xf>
    <xf numFmtId="0" fontId="20" fillId="3" borderId="4" xfId="0" applyFont="1" applyFill="1" applyBorder="1" applyAlignment="1">
      <alignment vertical="center" shrinkToFit="1"/>
    </xf>
    <xf numFmtId="0" fontId="19" fillId="3" borderId="4" xfId="0" applyFont="1" applyFill="1" applyBorder="1" applyAlignment="1">
      <alignment horizontal="center" vertical="center" shrinkToFit="1"/>
    </xf>
    <xf numFmtId="0" fontId="20" fillId="3" borderId="4" xfId="0" applyFont="1" applyFill="1" applyBorder="1" applyAlignment="1">
      <alignment horizontal="center" vertical="center" shrinkToFit="1"/>
    </xf>
    <xf numFmtId="38" fontId="8" fillId="3" borderId="4" xfId="1" applyFont="1" applyFill="1" applyBorder="1" applyAlignment="1">
      <alignment horizontal="center" vertical="center" shrinkToFit="1"/>
    </xf>
    <xf numFmtId="57" fontId="8" fillId="3" borderId="4" xfId="0" applyNumberFormat="1" applyFont="1" applyFill="1" applyBorder="1" applyAlignment="1">
      <alignment horizontal="center" vertical="center" shrinkToFit="1"/>
    </xf>
    <xf numFmtId="0" fontId="0" fillId="0" borderId="27" xfId="0" applyBorder="1" applyAlignment="1">
      <alignment horizontal="center" vertical="center" wrapText="1" shrinkToFit="1"/>
    </xf>
    <xf numFmtId="0" fontId="20" fillId="0" borderId="4" xfId="0" applyFont="1" applyFill="1" applyBorder="1" applyAlignment="1">
      <alignment vertical="center" shrinkToFit="1"/>
    </xf>
    <xf numFmtId="38" fontId="8" fillId="0" borderId="4" xfId="1" applyFont="1" applyFill="1" applyBorder="1" applyAlignment="1">
      <alignment horizontal="center" vertical="center"/>
    </xf>
    <xf numFmtId="0" fontId="20" fillId="0" borderId="4" xfId="0" applyFont="1" applyFill="1" applyBorder="1" applyAlignment="1">
      <alignment horizontal="center" vertical="center" shrinkToFit="1"/>
    </xf>
    <xf numFmtId="0" fontId="0" fillId="0" borderId="22" xfId="0" applyBorder="1" applyAlignment="1">
      <alignment horizontal="center" vertical="center" wrapText="1" shrinkToFit="1"/>
    </xf>
    <xf numFmtId="38" fontId="8" fillId="3" borderId="4" xfId="1" applyFont="1" applyFill="1" applyBorder="1" applyAlignment="1">
      <alignment horizontal="center" vertical="center"/>
    </xf>
    <xf numFmtId="0" fontId="19" fillId="3" borderId="27" xfId="0" applyFont="1" applyFill="1" applyBorder="1" applyAlignment="1">
      <alignment horizontal="center" vertical="center" wrapText="1" shrinkToFit="1"/>
    </xf>
    <xf numFmtId="0" fontId="16" fillId="0" borderId="7" xfId="0" applyFont="1" applyBorder="1" applyAlignment="1">
      <alignment horizontal="center" vertical="center"/>
    </xf>
    <xf numFmtId="0" fontId="16" fillId="0" borderId="33" xfId="0" applyFont="1" applyBorder="1" applyAlignment="1">
      <alignment horizontal="center" vertical="center"/>
    </xf>
    <xf numFmtId="0" fontId="8" fillId="2" borderId="4" xfId="0" applyFont="1" applyFill="1" applyBorder="1" applyAlignment="1">
      <alignment horizontal="center" vertical="center" shrinkToFit="1"/>
    </xf>
    <xf numFmtId="0" fontId="16" fillId="0" borderId="0" xfId="0" applyFont="1" applyAlignment="1">
      <alignment horizontal="center" vertical="center"/>
    </xf>
    <xf numFmtId="0" fontId="16" fillId="0" borderId="0" xfId="0" applyFont="1" applyAlignment="1">
      <alignment vertical="center"/>
    </xf>
    <xf numFmtId="0" fontId="8" fillId="0" borderId="0" xfId="0" applyFont="1" applyAlignment="1">
      <alignment horizontal="center" vertical="center"/>
    </xf>
    <xf numFmtId="0" fontId="8" fillId="3" borderId="0" xfId="0" applyFont="1" applyFill="1" applyAlignment="1">
      <alignment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22" fillId="0" borderId="0" xfId="5" applyFont="1">
      <alignment vertical="center"/>
    </xf>
    <xf numFmtId="0" fontId="22" fillId="0" borderId="0" xfId="5" applyFont="1" applyBorder="1">
      <alignment vertical="center"/>
    </xf>
    <xf numFmtId="0" fontId="22" fillId="0" borderId="0" xfId="5" applyFont="1" applyBorder="1" applyAlignment="1">
      <alignment vertical="center"/>
    </xf>
    <xf numFmtId="0" fontId="23" fillId="0" borderId="0" xfId="5" applyFont="1">
      <alignment vertical="center"/>
    </xf>
    <xf numFmtId="0" fontId="22" fillId="0" borderId="0" xfId="5" applyFont="1" applyBorder="1" applyAlignment="1">
      <alignment vertical="center" shrinkToFit="1"/>
    </xf>
    <xf numFmtId="0" fontId="0" fillId="0" borderId="0" xfId="5" applyFont="1" applyAlignment="1"/>
    <xf numFmtId="0" fontId="22" fillId="0" borderId="18" xfId="5" applyFont="1" applyBorder="1">
      <alignment vertical="center"/>
    </xf>
    <xf numFmtId="0" fontId="22" fillId="0" borderId="19" xfId="5" applyFont="1" applyBorder="1">
      <alignment vertical="center"/>
    </xf>
    <xf numFmtId="0" fontId="22" fillId="0" borderId="20" xfId="5" applyFont="1" applyBorder="1">
      <alignment vertical="center"/>
    </xf>
    <xf numFmtId="0" fontId="22" fillId="0" borderId="29" xfId="5" applyFont="1" applyBorder="1">
      <alignment vertical="center"/>
    </xf>
    <xf numFmtId="0" fontId="24" fillId="0" borderId="29" xfId="5" applyFont="1" applyBorder="1" applyAlignment="1">
      <alignment vertical="center"/>
    </xf>
    <xf numFmtId="0" fontId="24" fillId="0" borderId="0" xfId="5" applyFont="1" applyBorder="1" applyAlignment="1">
      <alignment vertical="center"/>
    </xf>
    <xf numFmtId="181" fontId="24" fillId="0" borderId="0" xfId="5" applyNumberFormat="1" applyFont="1" applyBorder="1" applyAlignment="1">
      <alignment vertical="center"/>
    </xf>
    <xf numFmtId="181" fontId="24" fillId="0" borderId="0" xfId="5" applyNumberFormat="1" applyFont="1" applyBorder="1" applyAlignment="1">
      <alignment horizontal="right" vertical="center"/>
    </xf>
    <xf numFmtId="0" fontId="24" fillId="0" borderId="0" xfId="5" applyFont="1" applyBorder="1" applyAlignment="1">
      <alignment horizontal="left" vertical="center"/>
    </xf>
    <xf numFmtId="0" fontId="24" fillId="0" borderId="0" xfId="5" applyFont="1" applyBorder="1" applyAlignment="1">
      <alignment horizontal="center" vertical="center"/>
    </xf>
    <xf numFmtId="0" fontId="24" fillId="0" borderId="26" xfId="5" applyFont="1" applyBorder="1" applyAlignment="1">
      <alignment vertical="center"/>
    </xf>
    <xf numFmtId="0" fontId="22" fillId="0" borderId="26" xfId="5" applyFont="1" applyBorder="1">
      <alignment vertical="center"/>
    </xf>
    <xf numFmtId="0" fontId="24" fillId="0" borderId="29" xfId="5" applyFont="1" applyBorder="1" applyAlignment="1">
      <alignment horizontal="center" vertical="center"/>
    </xf>
    <xf numFmtId="0" fontId="24" fillId="0" borderId="26" xfId="5" applyFont="1" applyBorder="1" applyAlignment="1">
      <alignment horizontal="center" vertical="center"/>
    </xf>
    <xf numFmtId="0" fontId="22" fillId="0" borderId="29" xfId="5" applyFont="1" applyBorder="1" applyAlignment="1">
      <alignment vertical="center"/>
    </xf>
    <xf numFmtId="0" fontId="22" fillId="0" borderId="0" xfId="5" applyFont="1" applyAlignment="1">
      <alignment vertical="center" shrinkToFit="1"/>
    </xf>
    <xf numFmtId="0" fontId="0" fillId="0" borderId="0" xfId="5" applyFont="1" applyAlignment="1">
      <alignment vertical="center"/>
    </xf>
    <xf numFmtId="0" fontId="22" fillId="0" borderId="0" xfId="5" applyFont="1" applyBorder="1" applyAlignment="1">
      <alignment horizontal="right" vertical="center"/>
    </xf>
    <xf numFmtId="0" fontId="22" fillId="0" borderId="4" xfId="5" applyFont="1" applyBorder="1" applyAlignment="1">
      <alignment horizontal="center" vertical="center" shrinkToFit="1"/>
    </xf>
    <xf numFmtId="0" fontId="0" fillId="0" borderId="0" xfId="5" applyFont="1">
      <alignment vertical="center"/>
    </xf>
    <xf numFmtId="0" fontId="22" fillId="0" borderId="30" xfId="5" applyFont="1" applyBorder="1">
      <alignment vertical="center"/>
    </xf>
    <xf numFmtId="0" fontId="22" fillId="0" borderId="28" xfId="5" applyFont="1" applyBorder="1">
      <alignment vertical="center"/>
    </xf>
    <xf numFmtId="0" fontId="22" fillId="0" borderId="31" xfId="5" applyFont="1" applyBorder="1">
      <alignment vertical="center"/>
    </xf>
    <xf numFmtId="0" fontId="22" fillId="2" borderId="4" xfId="5" applyFont="1" applyFill="1" applyBorder="1">
      <alignment vertical="center"/>
    </xf>
    <xf numFmtId="178" fontId="8" fillId="3" borderId="10" xfId="2" applyNumberFormat="1" applyFont="1" applyFill="1" applyBorder="1" applyAlignment="1">
      <alignment horizontal="center" vertical="center" wrapText="1"/>
    </xf>
    <xf numFmtId="178" fontId="8" fillId="3" borderId="0" xfId="2" applyNumberFormat="1" applyFont="1" applyFill="1" applyAlignment="1">
      <alignment horizontal="center" vertical="center" wrapText="1"/>
    </xf>
    <xf numFmtId="177" fontId="8" fillId="0" borderId="33" xfId="0" applyNumberFormat="1" applyFont="1" applyBorder="1" applyAlignment="1">
      <alignment horizontal="right" vertical="center" shrinkToFit="1"/>
    </xf>
    <xf numFmtId="177" fontId="8" fillId="0" borderId="8" xfId="0" applyNumberFormat="1" applyFont="1" applyBorder="1" applyAlignment="1">
      <alignment horizontal="right" vertical="center" shrinkToFit="1"/>
    </xf>
    <xf numFmtId="0" fontId="8" fillId="2" borderId="4" xfId="0" applyFont="1" applyFill="1" applyBorder="1" applyAlignment="1">
      <alignment horizontal="center" vertical="center" wrapText="1" shrinkToFit="1"/>
    </xf>
    <xf numFmtId="0" fontId="8" fillId="2" borderId="4" xfId="0" applyFont="1" applyFill="1" applyBorder="1" applyAlignment="1">
      <alignment horizontal="center" vertical="center" shrinkToFit="1"/>
    </xf>
    <xf numFmtId="0" fontId="8" fillId="2" borderId="4" xfId="0" applyFont="1" applyFill="1" applyBorder="1" applyAlignment="1">
      <alignment horizontal="center" vertical="center"/>
    </xf>
    <xf numFmtId="0" fontId="19" fillId="3" borderId="21" xfId="0" applyFont="1" applyFill="1" applyBorder="1" applyAlignment="1">
      <alignment horizontal="center" vertical="center" wrapText="1" shrinkToFit="1"/>
    </xf>
    <xf numFmtId="0" fontId="19" fillId="3" borderId="27" xfId="0" applyFont="1" applyFill="1" applyBorder="1" applyAlignment="1">
      <alignment horizontal="center" vertical="center" wrapText="1" shrinkToFit="1"/>
    </xf>
    <xf numFmtId="0" fontId="0" fillId="0" borderId="27" xfId="0" applyBorder="1" applyAlignment="1">
      <alignment horizontal="center" vertical="center" wrapText="1" shrinkToFit="1"/>
    </xf>
    <xf numFmtId="0" fontId="0" fillId="0" borderId="22" xfId="0" applyBorder="1" applyAlignment="1">
      <alignment horizontal="center" vertical="center" wrapText="1" shrinkToFit="1"/>
    </xf>
    <xf numFmtId="0" fontId="17" fillId="0" borderId="24" xfId="0" applyFont="1" applyBorder="1" applyAlignment="1">
      <alignment horizontal="center" vertical="top" shrinkToFit="1"/>
    </xf>
    <xf numFmtId="0" fontId="0" fillId="0" borderId="21" xfId="0" applyBorder="1" applyAlignment="1">
      <alignment horizontal="center" vertical="center" wrapText="1" shrinkToFit="1"/>
    </xf>
    <xf numFmtId="0" fontId="22" fillId="2" borderId="35" xfId="5" applyFont="1" applyFill="1" applyBorder="1" applyAlignment="1">
      <alignment horizontal="left" vertical="center"/>
    </xf>
    <xf numFmtId="0" fontId="22" fillId="0" borderId="0" xfId="5" applyFont="1" applyBorder="1" applyAlignment="1">
      <alignment vertical="center"/>
    </xf>
    <xf numFmtId="0" fontId="22" fillId="0" borderId="19" xfId="5" applyFont="1" applyBorder="1" applyAlignment="1">
      <alignment horizontal="center" vertical="center"/>
    </xf>
    <xf numFmtId="176" fontId="22" fillId="2" borderId="35" xfId="5" applyNumberFormat="1" applyFont="1" applyFill="1" applyBorder="1" applyAlignment="1">
      <alignment horizontal="center" vertical="center"/>
    </xf>
    <xf numFmtId="0" fontId="25" fillId="2" borderId="35" xfId="5" applyFont="1" applyFill="1" applyBorder="1" applyAlignment="1">
      <alignment horizontal="center" vertical="center"/>
    </xf>
    <xf numFmtId="0" fontId="22" fillId="0" borderId="5" xfId="5" applyFont="1" applyBorder="1" applyAlignment="1">
      <alignment horizontal="center" vertical="center"/>
    </xf>
    <xf numFmtId="0" fontId="22" fillId="0" borderId="6" xfId="5" applyFont="1" applyBorder="1" applyAlignment="1">
      <alignment horizontal="center" vertical="center"/>
    </xf>
    <xf numFmtId="0" fontId="22" fillId="0" borderId="5" xfId="5" applyFont="1" applyBorder="1" applyAlignment="1">
      <alignment horizontal="center" vertical="center" shrinkToFit="1"/>
    </xf>
    <xf numFmtId="0" fontId="23" fillId="0" borderId="5" xfId="5" applyFont="1" applyBorder="1" applyAlignment="1">
      <alignment vertical="center" wrapText="1" shrinkToFit="1"/>
    </xf>
    <xf numFmtId="0" fontId="23" fillId="0" borderId="6" xfId="5" applyFont="1" applyBorder="1" applyAlignment="1">
      <alignment vertical="center" wrapText="1" shrinkToFit="1"/>
    </xf>
    <xf numFmtId="0" fontId="22" fillId="0" borderId="5" xfId="5" applyFont="1" applyBorder="1" applyAlignment="1">
      <alignment vertical="center" wrapText="1" shrinkToFit="1"/>
    </xf>
    <xf numFmtId="0" fontId="22" fillId="0" borderId="6" xfId="5" applyFont="1" applyBorder="1" applyAlignment="1">
      <alignment vertical="center" wrapText="1" shrinkToFit="1"/>
    </xf>
    <xf numFmtId="0" fontId="22" fillId="0" borderId="5" xfId="5" applyFont="1" applyBorder="1" applyAlignment="1">
      <alignment vertical="center" shrinkToFit="1"/>
    </xf>
    <xf numFmtId="0" fontId="22" fillId="0" borderId="6" xfId="5" applyFont="1" applyBorder="1" applyAlignment="1">
      <alignment vertical="center" shrinkToFit="1"/>
    </xf>
    <xf numFmtId="0" fontId="0" fillId="2" borderId="5" xfId="0" applyFill="1" applyBorder="1" applyAlignment="1">
      <alignment horizontal="center" vertical="center"/>
    </xf>
    <xf numFmtId="0" fontId="0" fillId="2" borderId="24" xfId="0" applyFill="1" applyBorder="1" applyAlignment="1">
      <alignment horizontal="center" vertical="center"/>
    </xf>
    <xf numFmtId="0" fontId="0" fillId="2" borderId="40" xfId="0" applyFill="1" applyBorder="1" applyAlignment="1">
      <alignment horizontal="center" vertical="center"/>
    </xf>
    <xf numFmtId="0" fontId="8" fillId="0" borderId="5" xfId="0" applyFont="1" applyBorder="1" applyAlignment="1">
      <alignment horizontal="left" vertical="center" wrapText="1"/>
    </xf>
    <xf numFmtId="0" fontId="8" fillId="0" borderId="24" xfId="0" applyFont="1" applyBorder="1" applyAlignment="1">
      <alignment horizontal="left" vertical="center" wrapText="1"/>
    </xf>
    <xf numFmtId="0" fontId="8" fillId="0" borderId="6" xfId="0" applyFont="1" applyBorder="1" applyAlignment="1">
      <alignment horizontal="left" vertical="center" wrapText="1"/>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left" vertical="center" readingOrder="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4" fillId="0" borderId="29" xfId="0" applyFont="1" applyFill="1" applyBorder="1" applyAlignment="1">
      <alignment horizontal="left" vertical="center"/>
    </xf>
    <xf numFmtId="0" fontId="14" fillId="0" borderId="0" xfId="0" applyFont="1" applyFill="1" applyBorder="1" applyAlignment="1">
      <alignment horizontal="left" vertical="center"/>
    </xf>
    <xf numFmtId="0" fontId="14" fillId="0" borderId="26" xfId="0" applyFont="1" applyFill="1" applyBorder="1" applyAlignment="1">
      <alignment horizontal="left" vertical="center"/>
    </xf>
    <xf numFmtId="0" fontId="14" fillId="0" borderId="29" xfId="0" applyFont="1" applyFill="1" applyBorder="1" applyAlignment="1">
      <alignment horizontal="left" vertical="center" readingOrder="1"/>
    </xf>
    <xf numFmtId="0" fontId="14" fillId="0" borderId="0" xfId="0" applyFont="1" applyFill="1" applyBorder="1" applyAlignment="1">
      <alignment horizontal="left" vertical="center" readingOrder="1"/>
    </xf>
    <xf numFmtId="0" fontId="14" fillId="0" borderId="26" xfId="0" applyFont="1" applyFill="1" applyBorder="1" applyAlignment="1">
      <alignment horizontal="left" vertical="center" readingOrder="1"/>
    </xf>
    <xf numFmtId="0" fontId="14" fillId="0" borderId="30" xfId="0" applyFont="1" applyFill="1" applyBorder="1" applyAlignment="1">
      <alignment horizontal="left" vertical="center"/>
    </xf>
    <xf numFmtId="0" fontId="14" fillId="0" borderId="28" xfId="0" applyFont="1" applyFill="1" applyBorder="1" applyAlignment="1">
      <alignment horizontal="left" vertical="center"/>
    </xf>
    <xf numFmtId="0" fontId="14" fillId="0" borderId="31" xfId="0" applyFont="1" applyFill="1" applyBorder="1" applyAlignment="1">
      <alignment horizontal="left"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2" borderId="4" xfId="0" applyFill="1" applyBorder="1" applyAlignment="1">
      <alignment horizontal="center" vertical="center" wrapText="1"/>
    </xf>
    <xf numFmtId="0" fontId="0" fillId="2" borderId="14" xfId="0" applyFill="1" applyBorder="1" applyAlignment="1">
      <alignment horizontal="center" vertical="center" wrapText="1"/>
    </xf>
    <xf numFmtId="0" fontId="0" fillId="0" borderId="21" xfId="0" applyBorder="1" applyAlignment="1">
      <alignment vertical="distributed" textRotation="255"/>
    </xf>
    <xf numFmtId="0" fontId="0" fillId="0" borderId="27" xfId="0" applyBorder="1" applyAlignment="1">
      <alignment vertical="distributed" textRotation="255"/>
    </xf>
    <xf numFmtId="0" fontId="0" fillId="0" borderId="25" xfId="0" applyBorder="1" applyAlignment="1">
      <alignment vertical="distributed" textRotation="255"/>
    </xf>
    <xf numFmtId="0" fontId="0" fillId="2" borderId="9" xfId="0" applyFill="1" applyBorder="1" applyAlignment="1">
      <alignment horizontal="left" vertical="center" wrapText="1"/>
    </xf>
    <xf numFmtId="0" fontId="0" fillId="2" borderId="12" xfId="0" applyFill="1" applyBorder="1" applyAlignment="1">
      <alignment horizontal="left" vertical="center"/>
    </xf>
    <xf numFmtId="0" fontId="0" fillId="2" borderId="17" xfId="0" applyFill="1" applyBorder="1" applyAlignment="1">
      <alignment horizontal="left"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0" fillId="0" borderId="2" xfId="0" applyBorder="1" applyAlignment="1">
      <alignment horizontal="distributed" vertical="center"/>
    </xf>
    <xf numFmtId="0" fontId="0" fillId="0" borderId="1" xfId="0" applyBorder="1" applyAlignment="1">
      <alignment horizontal="distributed" vertical="center"/>
    </xf>
    <xf numFmtId="0" fontId="0" fillId="0" borderId="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50" xfId="0" applyBorder="1" applyAlignment="1">
      <alignment horizontal="distributed" vertical="center"/>
    </xf>
    <xf numFmtId="0" fontId="0" fillId="0" borderId="24" xfId="0" applyBorder="1" applyAlignment="1">
      <alignment horizontal="distributed" vertical="center"/>
    </xf>
    <xf numFmtId="0" fontId="0" fillId="0" borderId="6" xfId="0" applyBorder="1" applyAlignment="1">
      <alignment horizontal="distributed"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40" xfId="0" applyBorder="1" applyAlignment="1">
      <alignment horizontal="center" vertical="center" shrinkToFit="1"/>
    </xf>
    <xf numFmtId="0" fontId="0" fillId="0" borderId="2" xfId="0" applyBorder="1" applyAlignment="1">
      <alignment horizontal="center"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38" fontId="0" fillId="0" borderId="5" xfId="1" applyFont="1" applyBorder="1" applyAlignment="1">
      <alignment horizontal="center" vertical="center"/>
    </xf>
    <xf numFmtId="38" fontId="0" fillId="0" borderId="24" xfId="1" applyFont="1" applyBorder="1" applyAlignment="1">
      <alignment horizontal="center" vertical="center"/>
    </xf>
    <xf numFmtId="38" fontId="0" fillId="0" borderId="6" xfId="1" applyFont="1" applyBorder="1" applyAlignment="1">
      <alignment horizontal="center" vertical="center"/>
    </xf>
    <xf numFmtId="0" fontId="7" fillId="0" borderId="15"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0" fillId="0" borderId="37" xfId="0" applyBorder="1" applyAlignment="1">
      <alignment horizontal="center" vertical="center" textRotation="255" wrapText="1"/>
    </xf>
    <xf numFmtId="0" fontId="0" fillId="0" borderId="38" xfId="0" applyBorder="1" applyAlignment="1">
      <alignment horizontal="center" vertical="center" textRotation="255" wrapText="1"/>
    </xf>
    <xf numFmtId="0" fontId="0" fillId="0" borderId="39" xfId="0" applyBorder="1" applyAlignment="1">
      <alignment horizontal="center" vertical="center" textRotation="255" wrapText="1"/>
    </xf>
    <xf numFmtId="0" fontId="0" fillId="0" borderId="4" xfId="0"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0" fillId="2" borderId="7" xfId="0" applyFill="1" applyBorder="1" applyAlignment="1">
      <alignment horizontal="center" vertical="center"/>
    </xf>
    <xf numFmtId="0" fontId="0" fillId="2" borderId="33" xfId="0" applyFill="1" applyBorder="1" applyAlignment="1">
      <alignment horizontal="center" vertical="center"/>
    </xf>
    <xf numFmtId="0" fontId="0" fillId="2" borderId="49" xfId="0" applyFill="1" applyBorder="1" applyAlignment="1">
      <alignment horizontal="center" vertical="center"/>
    </xf>
    <xf numFmtId="0" fontId="0" fillId="2" borderId="4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7" fillId="0" borderId="44"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13" fillId="0" borderId="1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1" xfId="0" applyFont="1" applyFill="1" applyBorder="1" applyAlignment="1">
      <alignment horizontal="left" vertical="center"/>
    </xf>
    <xf numFmtId="0" fontId="6" fillId="2" borderId="7" xfId="0" applyFont="1" applyFill="1" applyBorder="1" applyAlignment="1">
      <alignment vertical="center" wrapText="1"/>
    </xf>
    <xf numFmtId="0" fontId="6" fillId="2" borderId="33" xfId="0" applyFont="1" applyFill="1" applyBorder="1" applyAlignment="1">
      <alignment vertical="center" wrapText="1"/>
    </xf>
    <xf numFmtId="0" fontId="6" fillId="2" borderId="49" xfId="0" applyFont="1" applyFill="1" applyBorder="1" applyAlignment="1">
      <alignment vertical="center" wrapText="1"/>
    </xf>
    <xf numFmtId="0" fontId="6" fillId="2" borderId="10" xfId="0" applyFont="1" applyFill="1" applyBorder="1" applyAlignment="1">
      <alignment vertical="center" wrapText="1"/>
    </xf>
    <xf numFmtId="0" fontId="6" fillId="2" borderId="0" xfId="0" applyFont="1" applyFill="1" applyBorder="1" applyAlignment="1">
      <alignment vertical="center" wrapText="1"/>
    </xf>
    <xf numFmtId="0" fontId="6" fillId="2" borderId="26" xfId="0" applyFont="1" applyFill="1" applyBorder="1" applyAlignment="1">
      <alignment vertical="center" wrapText="1"/>
    </xf>
    <xf numFmtId="0" fontId="6" fillId="2" borderId="44" xfId="0" applyFont="1" applyFill="1" applyBorder="1" applyAlignment="1">
      <alignment vertical="center" wrapText="1"/>
    </xf>
    <xf numFmtId="0" fontId="6" fillId="2" borderId="35" xfId="0" applyFont="1" applyFill="1" applyBorder="1" applyAlignment="1">
      <alignment vertical="center" wrapText="1"/>
    </xf>
    <xf numFmtId="0" fontId="6" fillId="2" borderId="36" xfId="0" applyFont="1" applyFill="1" applyBorder="1" applyAlignment="1">
      <alignment vertical="center" wrapText="1"/>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8" xfId="0"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6" fillId="0" borderId="5" xfId="0" applyFont="1" applyBorder="1" applyAlignment="1">
      <alignment horizontal="center" vertical="center"/>
    </xf>
    <xf numFmtId="0" fontId="6" fillId="0" borderId="2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0" fillId="0" borderId="37" xfId="0" applyFill="1" applyBorder="1" applyAlignment="1">
      <alignment horizontal="center" vertical="center" textRotation="255" wrapText="1" shrinkToFit="1"/>
    </xf>
    <xf numFmtId="0" fontId="0" fillId="0" borderId="38" xfId="0" applyFill="1" applyBorder="1" applyAlignment="1">
      <alignment horizontal="center" vertical="center" textRotation="255" wrapText="1" shrinkToFit="1"/>
    </xf>
    <xf numFmtId="0" fontId="0" fillId="0" borderId="39" xfId="0" applyFill="1" applyBorder="1" applyAlignment="1">
      <alignment horizontal="center" vertical="center" textRotation="255" wrapText="1" shrinkToFit="1"/>
    </xf>
    <xf numFmtId="0" fontId="6" fillId="0" borderId="40" xfId="0" applyFont="1" applyBorder="1" applyAlignment="1">
      <alignment horizontal="center" vertical="center"/>
    </xf>
    <xf numFmtId="0" fontId="0" fillId="0" borderId="21"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25" xfId="0" applyFill="1" applyBorder="1" applyAlignment="1">
      <alignment horizontal="center" vertical="center" shrinkToFit="1"/>
    </xf>
    <xf numFmtId="0" fontId="5" fillId="0" borderId="0" xfId="0" applyFont="1" applyAlignment="1">
      <alignment horizontal="center" vertical="center"/>
    </xf>
    <xf numFmtId="0" fontId="5" fillId="0" borderId="28" xfId="0" applyFont="1" applyBorder="1" applyAlignment="1">
      <alignment horizontal="center" vertical="center"/>
    </xf>
    <xf numFmtId="180" fontId="0" fillId="2" borderId="28" xfId="0" applyNumberFormat="1" applyFill="1" applyBorder="1" applyAlignment="1">
      <alignment horizontal="left" vertical="center"/>
    </xf>
    <xf numFmtId="180" fontId="0" fillId="2" borderId="31" xfId="0" applyNumberFormat="1" applyFill="1" applyBorder="1" applyAlignment="1">
      <alignment horizontal="left" vertical="center"/>
    </xf>
    <xf numFmtId="176" fontId="0" fillId="0" borderId="5" xfId="0" applyNumberFormat="1" applyBorder="1" applyAlignment="1">
      <alignment horizontal="right" vertical="center"/>
    </xf>
    <xf numFmtId="176" fontId="0" fillId="0" borderId="24" xfId="0" applyNumberFormat="1" applyBorder="1" applyAlignment="1">
      <alignment horizontal="right" vertical="center"/>
    </xf>
    <xf numFmtId="0" fontId="0" fillId="2" borderId="19" xfId="0" applyFill="1" applyBorder="1" applyAlignment="1">
      <alignment horizontal="left" vertical="center" shrinkToFit="1"/>
    </xf>
    <xf numFmtId="0" fontId="0" fillId="2" borderId="20" xfId="0" applyFill="1" applyBorder="1" applyAlignment="1">
      <alignment horizontal="left" vertical="center" shrinkToFit="1"/>
    </xf>
    <xf numFmtId="0" fontId="0" fillId="0" borderId="44" xfId="0" applyBorder="1" applyAlignment="1">
      <alignment horizontal="center" vertical="center"/>
    </xf>
    <xf numFmtId="0" fontId="5" fillId="0" borderId="53"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55"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5" fillId="0" borderId="52" xfId="0" applyFont="1" applyBorder="1" applyAlignment="1">
      <alignment vertical="center"/>
    </xf>
    <xf numFmtId="0" fontId="7" fillId="0" borderId="22" xfId="0" applyFont="1" applyFill="1" applyBorder="1" applyAlignment="1">
      <alignment vertical="center"/>
    </xf>
    <xf numFmtId="0" fontId="0" fillId="0" borderId="21" xfId="0" applyBorder="1" applyAlignment="1">
      <alignment horizontal="center" vertical="center"/>
    </xf>
    <xf numFmtId="0" fontId="0" fillId="0" borderId="27" xfId="0" applyBorder="1" applyAlignment="1">
      <alignment horizontal="center" vertical="center"/>
    </xf>
    <xf numFmtId="0" fontId="7" fillId="0" borderId="22" xfId="0" applyFont="1" applyFill="1" applyBorder="1" applyAlignment="1">
      <alignment vertical="center" wrapText="1"/>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textRotation="255"/>
    </xf>
    <xf numFmtId="0" fontId="0" fillId="0" borderId="25" xfId="0" applyBorder="1" applyAlignment="1">
      <alignment horizontal="center" vertical="center" textRotation="255"/>
    </xf>
    <xf numFmtId="0" fontId="0" fillId="2" borderId="7" xfId="0" applyFill="1" applyBorder="1" applyAlignment="1">
      <alignment vertical="center"/>
    </xf>
    <xf numFmtId="0" fontId="0" fillId="2" borderId="33" xfId="0" applyFill="1" applyBorder="1" applyAlignment="1">
      <alignment vertical="center"/>
    </xf>
    <xf numFmtId="0" fontId="0" fillId="2" borderId="49" xfId="0" applyFill="1" applyBorder="1" applyAlignment="1">
      <alignment vertical="center"/>
    </xf>
    <xf numFmtId="0" fontId="0" fillId="2" borderId="15" xfId="0" applyFill="1" applyBorder="1" applyAlignment="1">
      <alignment vertical="center"/>
    </xf>
    <xf numFmtId="0" fontId="0" fillId="2" borderId="28" xfId="0" applyFill="1" applyBorder="1" applyAlignment="1">
      <alignment vertical="center"/>
    </xf>
    <xf numFmtId="0" fontId="0" fillId="2" borderId="31" xfId="0" applyFill="1" applyBorder="1" applyAlignment="1">
      <alignment vertical="center"/>
    </xf>
    <xf numFmtId="0" fontId="5" fillId="0" borderId="0" xfId="0" applyFont="1" applyFill="1" applyAlignment="1">
      <alignment horizontal="center" vertical="center"/>
    </xf>
    <xf numFmtId="0" fontId="5" fillId="0" borderId="28" xfId="0" applyFont="1" applyFill="1" applyBorder="1" applyAlignment="1">
      <alignment horizontal="center" vertical="center"/>
    </xf>
    <xf numFmtId="0" fontId="0" fillId="0" borderId="41" xfId="0" applyFill="1" applyBorder="1" applyAlignment="1">
      <alignment horizontal="distributed" vertical="center"/>
    </xf>
    <xf numFmtId="0" fontId="0" fillId="0" borderId="42" xfId="0" applyFill="1" applyBorder="1" applyAlignment="1">
      <alignment horizontal="distributed" vertical="center"/>
    </xf>
    <xf numFmtId="0" fontId="0" fillId="0" borderId="2" xfId="0" applyFill="1" applyBorder="1" applyAlignment="1">
      <alignment horizontal="distributed" vertical="center"/>
    </xf>
    <xf numFmtId="0" fontId="0" fillId="0" borderId="1" xfId="0" applyFill="1" applyBorder="1" applyAlignment="1">
      <alignment horizontal="center" vertical="center"/>
    </xf>
    <xf numFmtId="0" fontId="0" fillId="0" borderId="42"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distributed" vertical="center"/>
    </xf>
    <xf numFmtId="0" fontId="0" fillId="0" borderId="43" xfId="0" applyFill="1" applyBorder="1" applyAlignment="1">
      <alignment horizontal="center" vertical="center"/>
    </xf>
    <xf numFmtId="0" fontId="0" fillId="0" borderId="50" xfId="0" applyFill="1" applyBorder="1" applyAlignment="1">
      <alignment horizontal="distributed" vertical="center"/>
    </xf>
    <xf numFmtId="0" fontId="0" fillId="0" borderId="24" xfId="0" applyFill="1" applyBorder="1" applyAlignment="1">
      <alignment horizontal="distributed" vertical="center"/>
    </xf>
    <xf numFmtId="0" fontId="0" fillId="0" borderId="6" xfId="0" applyFill="1" applyBorder="1" applyAlignment="1">
      <alignment horizontal="distributed" vertical="center"/>
    </xf>
    <xf numFmtId="176" fontId="0" fillId="0" borderId="5" xfId="0" applyNumberFormat="1" applyFill="1" applyBorder="1" applyAlignment="1">
      <alignment horizontal="right" vertical="center"/>
    </xf>
    <xf numFmtId="176" fontId="0" fillId="0" borderId="24" xfId="0" applyNumberFormat="1" applyFill="1" applyBorder="1" applyAlignment="1">
      <alignment horizontal="right" vertical="center"/>
    </xf>
    <xf numFmtId="0" fontId="0" fillId="0" borderId="5"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40" xfId="0" applyFill="1" applyBorder="1" applyAlignment="1">
      <alignment horizontal="center" vertical="center" shrinkToFit="1"/>
    </xf>
    <xf numFmtId="38" fontId="0" fillId="0" borderId="5" xfId="1" applyFont="1" applyFill="1" applyBorder="1" applyAlignment="1">
      <alignment horizontal="center" vertical="center"/>
    </xf>
    <xf numFmtId="38" fontId="0" fillId="0" borderId="24" xfId="1" applyFont="1" applyFill="1" applyBorder="1" applyAlignment="1">
      <alignment horizontal="center" vertical="center"/>
    </xf>
    <xf numFmtId="38" fontId="0" fillId="0" borderId="6" xfId="1"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4"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1" xfId="0" applyFill="1" applyBorder="1" applyAlignment="1">
      <alignment vertical="distributed" textRotation="255"/>
    </xf>
    <xf numFmtId="0" fontId="0" fillId="0" borderId="27" xfId="0" applyFill="1" applyBorder="1" applyAlignment="1">
      <alignment vertical="distributed" textRotation="255"/>
    </xf>
    <xf numFmtId="0" fontId="0" fillId="0" borderId="25" xfId="0" applyFill="1" applyBorder="1" applyAlignment="1">
      <alignment vertical="distributed" textRotation="255"/>
    </xf>
    <xf numFmtId="0" fontId="0" fillId="0" borderId="9" xfId="0" applyFill="1" applyBorder="1" applyAlignment="1">
      <alignment horizontal="left" vertical="center" wrapText="1"/>
    </xf>
    <xf numFmtId="0" fontId="0" fillId="0" borderId="12" xfId="0" applyFill="1" applyBorder="1" applyAlignment="1">
      <alignment horizontal="left" vertical="center"/>
    </xf>
    <xf numFmtId="0" fontId="0" fillId="0" borderId="17" xfId="0" applyFill="1" applyBorder="1" applyAlignment="1">
      <alignment horizontal="left" vertical="center"/>
    </xf>
    <xf numFmtId="0" fontId="0" fillId="0" borderId="5" xfId="0" applyFill="1" applyBorder="1" applyAlignment="1">
      <alignment horizontal="center" vertical="center"/>
    </xf>
    <xf numFmtId="0" fontId="0" fillId="0" borderId="24" xfId="0" applyFill="1" applyBorder="1" applyAlignment="1">
      <alignment horizontal="center" vertical="center"/>
    </xf>
    <xf numFmtId="0" fontId="0" fillId="0" borderId="6"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cellXfs>
  <cellStyles count="6">
    <cellStyle name="桁区切り" xfId="1" builtinId="6"/>
    <cellStyle name="桁区切り 2" xfId="3"/>
    <cellStyle name="標準" xfId="0" builtinId="0"/>
    <cellStyle name="標準 2" xfId="2"/>
    <cellStyle name="標準 3" xfId="5"/>
    <cellStyle name="標準_パトロール班編成及び配車"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28575</xdr:colOff>
          <xdr:row>27</xdr:row>
          <xdr:rowOff>457200</xdr:rowOff>
        </xdr:from>
        <xdr:to>
          <xdr:col>2</xdr:col>
          <xdr:colOff>257175</xdr:colOff>
          <xdr:row>28</xdr:row>
          <xdr:rowOff>161925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27</xdr:row>
          <xdr:rowOff>457200</xdr:rowOff>
        </xdr:from>
        <xdr:to>
          <xdr:col>4</xdr:col>
          <xdr:colOff>333375</xdr:colOff>
          <xdr:row>28</xdr:row>
          <xdr:rowOff>161925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95250</xdr:colOff>
          <xdr:row>27</xdr:row>
          <xdr:rowOff>457200</xdr:rowOff>
        </xdr:from>
        <xdr:to>
          <xdr:col>6</xdr:col>
          <xdr:colOff>323850</xdr:colOff>
          <xdr:row>28</xdr:row>
          <xdr:rowOff>161925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28</xdr:row>
          <xdr:rowOff>123825</xdr:rowOff>
        </xdr:from>
        <xdr:to>
          <xdr:col>2</xdr:col>
          <xdr:colOff>266700</xdr:colOff>
          <xdr:row>29</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400050</xdr:colOff>
          <xdr:row>28</xdr:row>
          <xdr:rowOff>114300</xdr:rowOff>
        </xdr:from>
        <xdr:to>
          <xdr:col>4</xdr:col>
          <xdr:colOff>628650</xdr:colOff>
          <xdr:row>29</xdr:row>
          <xdr:rowOff>9525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95250</xdr:colOff>
          <xdr:row>28</xdr:row>
          <xdr:rowOff>123825</xdr:rowOff>
        </xdr:from>
        <xdr:to>
          <xdr:col>6</xdr:col>
          <xdr:colOff>323850</xdr:colOff>
          <xdr:row>29</xdr:row>
          <xdr:rowOff>19050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790575</xdr:colOff>
          <xdr:row>28</xdr:row>
          <xdr:rowOff>114300</xdr:rowOff>
        </xdr:from>
        <xdr:to>
          <xdr:col>6</xdr:col>
          <xdr:colOff>1019175</xdr:colOff>
          <xdr:row>29</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28575</xdr:colOff>
          <xdr:row>30</xdr:row>
          <xdr:rowOff>9525</xdr:rowOff>
        </xdr:from>
        <xdr:to>
          <xdr:col>2</xdr:col>
          <xdr:colOff>266700</xdr:colOff>
          <xdr:row>31</xdr:row>
          <xdr:rowOff>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30</xdr:row>
          <xdr:rowOff>0</xdr:rowOff>
        </xdr:from>
        <xdr:to>
          <xdr:col>4</xdr:col>
          <xdr:colOff>342900</xdr:colOff>
          <xdr:row>30</xdr:row>
          <xdr:rowOff>190500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32</xdr:row>
          <xdr:rowOff>19050</xdr:rowOff>
        </xdr:from>
        <xdr:to>
          <xdr:col>2</xdr:col>
          <xdr:colOff>247650</xdr:colOff>
          <xdr:row>32</xdr:row>
          <xdr:rowOff>209550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66675</xdr:colOff>
          <xdr:row>32</xdr:row>
          <xdr:rowOff>28575</xdr:rowOff>
        </xdr:from>
        <xdr:to>
          <xdr:col>4</xdr:col>
          <xdr:colOff>304800</xdr:colOff>
          <xdr:row>32</xdr:row>
          <xdr:rowOff>209550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304800</xdr:colOff>
          <xdr:row>32</xdr:row>
          <xdr:rowOff>38100</xdr:rowOff>
        </xdr:from>
        <xdr:to>
          <xdr:col>6</xdr:col>
          <xdr:colOff>542925</xdr:colOff>
          <xdr:row>32</xdr:row>
          <xdr:rowOff>219075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32</xdr:row>
          <xdr:rowOff>190500</xdr:rowOff>
        </xdr:from>
        <xdr:to>
          <xdr:col>2</xdr:col>
          <xdr:colOff>247650</xdr:colOff>
          <xdr:row>32</xdr:row>
          <xdr:rowOff>371475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552450</xdr:colOff>
          <xdr:row>32</xdr:row>
          <xdr:rowOff>180975</xdr:rowOff>
        </xdr:from>
        <xdr:to>
          <xdr:col>4</xdr:col>
          <xdr:colOff>76200</xdr:colOff>
          <xdr:row>32</xdr:row>
          <xdr:rowOff>361950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28575</xdr:colOff>
          <xdr:row>32</xdr:row>
          <xdr:rowOff>428625</xdr:rowOff>
        </xdr:from>
        <xdr:to>
          <xdr:col>2</xdr:col>
          <xdr:colOff>276225</xdr:colOff>
          <xdr:row>32</xdr:row>
          <xdr:rowOff>609600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28575</xdr:colOff>
          <xdr:row>32</xdr:row>
          <xdr:rowOff>581025</xdr:rowOff>
        </xdr:from>
        <xdr:to>
          <xdr:col>2</xdr:col>
          <xdr:colOff>276225</xdr:colOff>
          <xdr:row>32</xdr:row>
          <xdr:rowOff>762000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285750</xdr:colOff>
          <xdr:row>32</xdr:row>
          <xdr:rowOff>428625</xdr:rowOff>
        </xdr:from>
        <xdr:to>
          <xdr:col>3</xdr:col>
          <xdr:colOff>533400</xdr:colOff>
          <xdr:row>32</xdr:row>
          <xdr:rowOff>609600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295275</xdr:colOff>
          <xdr:row>32</xdr:row>
          <xdr:rowOff>581025</xdr:rowOff>
        </xdr:from>
        <xdr:to>
          <xdr:col>3</xdr:col>
          <xdr:colOff>542925</xdr:colOff>
          <xdr:row>32</xdr:row>
          <xdr:rowOff>762000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133350</xdr:colOff>
          <xdr:row>32</xdr:row>
          <xdr:rowOff>438150</xdr:rowOff>
        </xdr:from>
        <xdr:to>
          <xdr:col>4</xdr:col>
          <xdr:colOff>381000</xdr:colOff>
          <xdr:row>32</xdr:row>
          <xdr:rowOff>619125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133350</xdr:colOff>
          <xdr:row>32</xdr:row>
          <xdr:rowOff>590550</xdr:rowOff>
        </xdr:from>
        <xdr:to>
          <xdr:col>4</xdr:col>
          <xdr:colOff>381000</xdr:colOff>
          <xdr:row>32</xdr:row>
          <xdr:rowOff>771525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666750</xdr:colOff>
          <xdr:row>32</xdr:row>
          <xdr:rowOff>419100</xdr:rowOff>
        </xdr:from>
        <xdr:to>
          <xdr:col>6</xdr:col>
          <xdr:colOff>0</xdr:colOff>
          <xdr:row>32</xdr:row>
          <xdr:rowOff>600075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676275</xdr:colOff>
          <xdr:row>32</xdr:row>
          <xdr:rowOff>571500</xdr:rowOff>
        </xdr:from>
        <xdr:to>
          <xdr:col>6</xdr:col>
          <xdr:colOff>9525</xdr:colOff>
          <xdr:row>32</xdr:row>
          <xdr:rowOff>752475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342900</xdr:colOff>
          <xdr:row>32</xdr:row>
          <xdr:rowOff>438150</xdr:rowOff>
        </xdr:from>
        <xdr:to>
          <xdr:col>6</xdr:col>
          <xdr:colOff>590550</xdr:colOff>
          <xdr:row>32</xdr:row>
          <xdr:rowOff>619125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885825</xdr:colOff>
          <xdr:row>32</xdr:row>
          <xdr:rowOff>438150</xdr:rowOff>
        </xdr:from>
        <xdr:to>
          <xdr:col>6</xdr:col>
          <xdr:colOff>1123950</xdr:colOff>
          <xdr:row>32</xdr:row>
          <xdr:rowOff>619125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0</xdr:colOff>
          <xdr:row>34</xdr:row>
          <xdr:rowOff>38100</xdr:rowOff>
        </xdr:from>
        <xdr:to>
          <xdr:col>2</xdr:col>
          <xdr:colOff>247650</xdr:colOff>
          <xdr:row>34</xdr:row>
          <xdr:rowOff>219075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552450</xdr:colOff>
          <xdr:row>34</xdr:row>
          <xdr:rowOff>57150</xdr:rowOff>
        </xdr:from>
        <xdr:to>
          <xdr:col>4</xdr:col>
          <xdr:colOff>85725</xdr:colOff>
          <xdr:row>34</xdr:row>
          <xdr:rowOff>228600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619125</xdr:colOff>
          <xdr:row>34</xdr:row>
          <xdr:rowOff>47625</xdr:rowOff>
        </xdr:from>
        <xdr:to>
          <xdr:col>5</xdr:col>
          <xdr:colOff>152400</xdr:colOff>
          <xdr:row>34</xdr:row>
          <xdr:rowOff>219075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276225</xdr:colOff>
          <xdr:row>36</xdr:row>
          <xdr:rowOff>66675</xdr:rowOff>
        </xdr:from>
        <xdr:to>
          <xdr:col>2</xdr:col>
          <xdr:colOff>219075</xdr:colOff>
          <xdr:row>36</xdr:row>
          <xdr:rowOff>238125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276225</xdr:colOff>
          <xdr:row>36</xdr:row>
          <xdr:rowOff>209550</xdr:rowOff>
        </xdr:from>
        <xdr:to>
          <xdr:col>2</xdr:col>
          <xdr:colOff>219075</xdr:colOff>
          <xdr:row>36</xdr:row>
          <xdr:rowOff>381000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285750</xdr:colOff>
          <xdr:row>36</xdr:row>
          <xdr:rowOff>371475</xdr:rowOff>
        </xdr:from>
        <xdr:to>
          <xdr:col>2</xdr:col>
          <xdr:colOff>228600</xdr:colOff>
          <xdr:row>36</xdr:row>
          <xdr:rowOff>542925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285750</xdr:colOff>
          <xdr:row>36</xdr:row>
          <xdr:rowOff>504825</xdr:rowOff>
        </xdr:from>
        <xdr:to>
          <xdr:col>2</xdr:col>
          <xdr:colOff>228600</xdr:colOff>
          <xdr:row>36</xdr:row>
          <xdr:rowOff>676275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295275</xdr:colOff>
          <xdr:row>36</xdr:row>
          <xdr:rowOff>647700</xdr:rowOff>
        </xdr:from>
        <xdr:to>
          <xdr:col>2</xdr:col>
          <xdr:colOff>238125</xdr:colOff>
          <xdr:row>36</xdr:row>
          <xdr:rowOff>819150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485775</xdr:colOff>
          <xdr:row>36</xdr:row>
          <xdr:rowOff>76200</xdr:rowOff>
        </xdr:from>
        <xdr:to>
          <xdr:col>4</xdr:col>
          <xdr:colOff>19050</xdr:colOff>
          <xdr:row>36</xdr:row>
          <xdr:rowOff>247650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581025</xdr:colOff>
          <xdr:row>36</xdr:row>
          <xdr:rowOff>219075</xdr:rowOff>
        </xdr:from>
        <xdr:to>
          <xdr:col>4</xdr:col>
          <xdr:colOff>114300</xdr:colOff>
          <xdr:row>36</xdr:row>
          <xdr:rowOff>390525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666750</xdr:colOff>
          <xdr:row>36</xdr:row>
          <xdr:rowOff>361950</xdr:rowOff>
        </xdr:from>
        <xdr:to>
          <xdr:col>4</xdr:col>
          <xdr:colOff>190500</xdr:colOff>
          <xdr:row>36</xdr:row>
          <xdr:rowOff>533400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19050</xdr:colOff>
          <xdr:row>36</xdr:row>
          <xdr:rowOff>495300</xdr:rowOff>
        </xdr:from>
        <xdr:to>
          <xdr:col>4</xdr:col>
          <xdr:colOff>257175</xdr:colOff>
          <xdr:row>36</xdr:row>
          <xdr:rowOff>666750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609600</xdr:colOff>
          <xdr:row>36</xdr:row>
          <xdr:rowOff>200025</xdr:rowOff>
        </xdr:from>
        <xdr:to>
          <xdr:col>5</xdr:col>
          <xdr:colOff>152400</xdr:colOff>
          <xdr:row>36</xdr:row>
          <xdr:rowOff>371475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180975</xdr:colOff>
          <xdr:row>36</xdr:row>
          <xdr:rowOff>342900</xdr:rowOff>
        </xdr:from>
        <xdr:to>
          <xdr:col>6</xdr:col>
          <xdr:colOff>238125</xdr:colOff>
          <xdr:row>36</xdr:row>
          <xdr:rowOff>514350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190500</xdr:colOff>
          <xdr:row>36</xdr:row>
          <xdr:rowOff>495300</xdr:rowOff>
        </xdr:from>
        <xdr:to>
          <xdr:col>6</xdr:col>
          <xdr:colOff>247650</xdr:colOff>
          <xdr:row>36</xdr:row>
          <xdr:rowOff>666750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400050</xdr:colOff>
          <xdr:row>36</xdr:row>
          <xdr:rowOff>66675</xdr:rowOff>
        </xdr:from>
        <xdr:to>
          <xdr:col>6</xdr:col>
          <xdr:colOff>657225</xdr:colOff>
          <xdr:row>36</xdr:row>
          <xdr:rowOff>238125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514350</xdr:colOff>
          <xdr:row>36</xdr:row>
          <xdr:rowOff>219075</xdr:rowOff>
        </xdr:from>
        <xdr:to>
          <xdr:col>6</xdr:col>
          <xdr:colOff>771525</xdr:colOff>
          <xdr:row>36</xdr:row>
          <xdr:rowOff>390525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685800</xdr:colOff>
          <xdr:row>36</xdr:row>
          <xdr:rowOff>476250</xdr:rowOff>
        </xdr:from>
        <xdr:to>
          <xdr:col>6</xdr:col>
          <xdr:colOff>942975</xdr:colOff>
          <xdr:row>36</xdr:row>
          <xdr:rowOff>647700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28575</xdr:colOff>
          <xdr:row>37</xdr:row>
          <xdr:rowOff>228600</xdr:rowOff>
        </xdr:from>
        <xdr:to>
          <xdr:col>2</xdr:col>
          <xdr:colOff>276225</xdr:colOff>
          <xdr:row>38</xdr:row>
          <xdr:rowOff>171450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28575</xdr:colOff>
          <xdr:row>38</xdr:row>
          <xdr:rowOff>142875</xdr:rowOff>
        </xdr:from>
        <xdr:to>
          <xdr:col>2</xdr:col>
          <xdr:colOff>276225</xdr:colOff>
          <xdr:row>38</xdr:row>
          <xdr:rowOff>314325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19050</xdr:colOff>
          <xdr:row>38</xdr:row>
          <xdr:rowOff>276225</xdr:rowOff>
        </xdr:from>
        <xdr:to>
          <xdr:col>2</xdr:col>
          <xdr:colOff>266700</xdr:colOff>
          <xdr:row>38</xdr:row>
          <xdr:rowOff>457200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647700</xdr:colOff>
          <xdr:row>38</xdr:row>
          <xdr:rowOff>142875</xdr:rowOff>
        </xdr:from>
        <xdr:to>
          <xdr:col>5</xdr:col>
          <xdr:colOff>180975</xdr:colOff>
          <xdr:row>38</xdr:row>
          <xdr:rowOff>304800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657225</xdr:colOff>
          <xdr:row>38</xdr:row>
          <xdr:rowOff>276225</xdr:rowOff>
        </xdr:from>
        <xdr:to>
          <xdr:col>5</xdr:col>
          <xdr:colOff>190500</xdr:colOff>
          <xdr:row>38</xdr:row>
          <xdr:rowOff>447675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40</xdr:row>
          <xdr:rowOff>19050</xdr:rowOff>
        </xdr:from>
        <xdr:to>
          <xdr:col>2</xdr:col>
          <xdr:colOff>285750</xdr:colOff>
          <xdr:row>40</xdr:row>
          <xdr:rowOff>190500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38100</xdr:colOff>
          <xdr:row>40</xdr:row>
          <xdr:rowOff>180975</xdr:rowOff>
        </xdr:from>
        <xdr:to>
          <xdr:col>2</xdr:col>
          <xdr:colOff>285750</xdr:colOff>
          <xdr:row>40</xdr:row>
          <xdr:rowOff>352425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685800</xdr:colOff>
          <xdr:row>40</xdr:row>
          <xdr:rowOff>28575</xdr:rowOff>
        </xdr:from>
        <xdr:to>
          <xdr:col>4</xdr:col>
          <xdr:colOff>219075</xdr:colOff>
          <xdr:row>40</xdr:row>
          <xdr:rowOff>200025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133350</xdr:colOff>
          <xdr:row>40</xdr:row>
          <xdr:rowOff>38100</xdr:rowOff>
        </xdr:from>
        <xdr:to>
          <xdr:col>6</xdr:col>
          <xdr:colOff>180975</xdr:colOff>
          <xdr:row>40</xdr:row>
          <xdr:rowOff>209550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990600</xdr:colOff>
          <xdr:row>40</xdr:row>
          <xdr:rowOff>28575</xdr:rowOff>
        </xdr:from>
        <xdr:to>
          <xdr:col>6</xdr:col>
          <xdr:colOff>1238250</xdr:colOff>
          <xdr:row>40</xdr:row>
          <xdr:rowOff>200025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38100</xdr:colOff>
          <xdr:row>30</xdr:row>
          <xdr:rowOff>0</xdr:rowOff>
        </xdr:from>
        <xdr:to>
          <xdr:col>14</xdr:col>
          <xdr:colOff>276225</xdr:colOff>
          <xdr:row>30</xdr:row>
          <xdr:rowOff>190500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114300</xdr:colOff>
          <xdr:row>29</xdr:row>
          <xdr:rowOff>190500</xdr:rowOff>
        </xdr:from>
        <xdr:to>
          <xdr:col>16</xdr:col>
          <xdr:colOff>352425</xdr:colOff>
          <xdr:row>30</xdr:row>
          <xdr:rowOff>180975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32</xdr:row>
          <xdr:rowOff>9525</xdr:rowOff>
        </xdr:from>
        <xdr:to>
          <xdr:col>14</xdr:col>
          <xdr:colOff>257175</xdr:colOff>
          <xdr:row>32</xdr:row>
          <xdr:rowOff>200025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76200</xdr:colOff>
          <xdr:row>32</xdr:row>
          <xdr:rowOff>19050</xdr:rowOff>
        </xdr:from>
        <xdr:to>
          <xdr:col>16</xdr:col>
          <xdr:colOff>314325</xdr:colOff>
          <xdr:row>32</xdr:row>
          <xdr:rowOff>200025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314325</xdr:colOff>
          <xdr:row>32</xdr:row>
          <xdr:rowOff>28575</xdr:rowOff>
        </xdr:from>
        <xdr:to>
          <xdr:col>18</xdr:col>
          <xdr:colOff>552450</xdr:colOff>
          <xdr:row>32</xdr:row>
          <xdr:rowOff>209550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32</xdr:row>
          <xdr:rowOff>180975</xdr:rowOff>
        </xdr:from>
        <xdr:to>
          <xdr:col>14</xdr:col>
          <xdr:colOff>257175</xdr:colOff>
          <xdr:row>32</xdr:row>
          <xdr:rowOff>361950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561975</xdr:colOff>
          <xdr:row>32</xdr:row>
          <xdr:rowOff>171450</xdr:rowOff>
        </xdr:from>
        <xdr:to>
          <xdr:col>16</xdr:col>
          <xdr:colOff>85725</xdr:colOff>
          <xdr:row>32</xdr:row>
          <xdr:rowOff>352425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38100</xdr:colOff>
          <xdr:row>32</xdr:row>
          <xdr:rowOff>419100</xdr:rowOff>
        </xdr:from>
        <xdr:to>
          <xdr:col>14</xdr:col>
          <xdr:colOff>285750</xdr:colOff>
          <xdr:row>32</xdr:row>
          <xdr:rowOff>600075</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38100</xdr:colOff>
          <xdr:row>32</xdr:row>
          <xdr:rowOff>571500</xdr:rowOff>
        </xdr:from>
        <xdr:to>
          <xdr:col>14</xdr:col>
          <xdr:colOff>285750</xdr:colOff>
          <xdr:row>32</xdr:row>
          <xdr:rowOff>752475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295275</xdr:colOff>
          <xdr:row>32</xdr:row>
          <xdr:rowOff>419100</xdr:rowOff>
        </xdr:from>
        <xdr:to>
          <xdr:col>15</xdr:col>
          <xdr:colOff>542925</xdr:colOff>
          <xdr:row>32</xdr:row>
          <xdr:rowOff>600075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304800</xdr:colOff>
          <xdr:row>32</xdr:row>
          <xdr:rowOff>571500</xdr:rowOff>
        </xdr:from>
        <xdr:to>
          <xdr:col>15</xdr:col>
          <xdr:colOff>552450</xdr:colOff>
          <xdr:row>32</xdr:row>
          <xdr:rowOff>752475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142875</xdr:colOff>
          <xdr:row>32</xdr:row>
          <xdr:rowOff>428625</xdr:rowOff>
        </xdr:from>
        <xdr:to>
          <xdr:col>16</xdr:col>
          <xdr:colOff>390525</xdr:colOff>
          <xdr:row>32</xdr:row>
          <xdr:rowOff>609600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142875</xdr:colOff>
          <xdr:row>32</xdr:row>
          <xdr:rowOff>581025</xdr:rowOff>
        </xdr:from>
        <xdr:to>
          <xdr:col>16</xdr:col>
          <xdr:colOff>390525</xdr:colOff>
          <xdr:row>32</xdr:row>
          <xdr:rowOff>762000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676275</xdr:colOff>
          <xdr:row>32</xdr:row>
          <xdr:rowOff>409575</xdr:rowOff>
        </xdr:from>
        <xdr:to>
          <xdr:col>18</xdr:col>
          <xdr:colOff>9525</xdr:colOff>
          <xdr:row>32</xdr:row>
          <xdr:rowOff>590550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685800</xdr:colOff>
          <xdr:row>32</xdr:row>
          <xdr:rowOff>561975</xdr:rowOff>
        </xdr:from>
        <xdr:to>
          <xdr:col>18</xdr:col>
          <xdr:colOff>19050</xdr:colOff>
          <xdr:row>32</xdr:row>
          <xdr:rowOff>742950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352425</xdr:colOff>
          <xdr:row>32</xdr:row>
          <xdr:rowOff>428625</xdr:rowOff>
        </xdr:from>
        <xdr:to>
          <xdr:col>18</xdr:col>
          <xdr:colOff>600075</xdr:colOff>
          <xdr:row>32</xdr:row>
          <xdr:rowOff>609600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895350</xdr:colOff>
          <xdr:row>32</xdr:row>
          <xdr:rowOff>428625</xdr:rowOff>
        </xdr:from>
        <xdr:to>
          <xdr:col>18</xdr:col>
          <xdr:colOff>1133475</xdr:colOff>
          <xdr:row>32</xdr:row>
          <xdr:rowOff>609600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9525</xdr:colOff>
          <xdr:row>34</xdr:row>
          <xdr:rowOff>28575</xdr:rowOff>
        </xdr:from>
        <xdr:to>
          <xdr:col>14</xdr:col>
          <xdr:colOff>257175</xdr:colOff>
          <xdr:row>34</xdr:row>
          <xdr:rowOff>209550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561975</xdr:colOff>
          <xdr:row>34</xdr:row>
          <xdr:rowOff>47625</xdr:rowOff>
        </xdr:from>
        <xdr:to>
          <xdr:col>16</xdr:col>
          <xdr:colOff>95250</xdr:colOff>
          <xdr:row>34</xdr:row>
          <xdr:rowOff>219075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628650</xdr:colOff>
          <xdr:row>34</xdr:row>
          <xdr:rowOff>38100</xdr:rowOff>
        </xdr:from>
        <xdr:to>
          <xdr:col>17</xdr:col>
          <xdr:colOff>161925</xdr:colOff>
          <xdr:row>34</xdr:row>
          <xdr:rowOff>209550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285750</xdr:colOff>
          <xdr:row>36</xdr:row>
          <xdr:rowOff>57150</xdr:rowOff>
        </xdr:from>
        <xdr:to>
          <xdr:col>14</xdr:col>
          <xdr:colOff>228600</xdr:colOff>
          <xdr:row>36</xdr:row>
          <xdr:rowOff>228600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285750</xdr:colOff>
          <xdr:row>36</xdr:row>
          <xdr:rowOff>200025</xdr:rowOff>
        </xdr:from>
        <xdr:to>
          <xdr:col>14</xdr:col>
          <xdr:colOff>228600</xdr:colOff>
          <xdr:row>36</xdr:row>
          <xdr:rowOff>371475</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295275</xdr:colOff>
          <xdr:row>36</xdr:row>
          <xdr:rowOff>361950</xdr:rowOff>
        </xdr:from>
        <xdr:to>
          <xdr:col>14</xdr:col>
          <xdr:colOff>238125</xdr:colOff>
          <xdr:row>36</xdr:row>
          <xdr:rowOff>533400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295275</xdr:colOff>
          <xdr:row>36</xdr:row>
          <xdr:rowOff>495300</xdr:rowOff>
        </xdr:from>
        <xdr:to>
          <xdr:col>14</xdr:col>
          <xdr:colOff>238125</xdr:colOff>
          <xdr:row>36</xdr:row>
          <xdr:rowOff>666750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0</xdr:colOff>
          <xdr:row>36</xdr:row>
          <xdr:rowOff>638175</xdr:rowOff>
        </xdr:from>
        <xdr:to>
          <xdr:col>14</xdr:col>
          <xdr:colOff>247650</xdr:colOff>
          <xdr:row>36</xdr:row>
          <xdr:rowOff>809625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495300</xdr:colOff>
          <xdr:row>36</xdr:row>
          <xdr:rowOff>66675</xdr:rowOff>
        </xdr:from>
        <xdr:to>
          <xdr:col>16</xdr:col>
          <xdr:colOff>28575</xdr:colOff>
          <xdr:row>36</xdr:row>
          <xdr:rowOff>238125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590550</xdr:colOff>
          <xdr:row>36</xdr:row>
          <xdr:rowOff>209550</xdr:rowOff>
        </xdr:from>
        <xdr:to>
          <xdr:col>16</xdr:col>
          <xdr:colOff>123825</xdr:colOff>
          <xdr:row>36</xdr:row>
          <xdr:rowOff>381000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676275</xdr:colOff>
          <xdr:row>36</xdr:row>
          <xdr:rowOff>352425</xdr:rowOff>
        </xdr:from>
        <xdr:to>
          <xdr:col>16</xdr:col>
          <xdr:colOff>200025</xdr:colOff>
          <xdr:row>36</xdr:row>
          <xdr:rowOff>523875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28575</xdr:colOff>
          <xdr:row>36</xdr:row>
          <xdr:rowOff>485775</xdr:rowOff>
        </xdr:from>
        <xdr:to>
          <xdr:col>16</xdr:col>
          <xdr:colOff>266700</xdr:colOff>
          <xdr:row>36</xdr:row>
          <xdr:rowOff>657225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619125</xdr:colOff>
          <xdr:row>36</xdr:row>
          <xdr:rowOff>190500</xdr:rowOff>
        </xdr:from>
        <xdr:to>
          <xdr:col>17</xdr:col>
          <xdr:colOff>161925</xdr:colOff>
          <xdr:row>36</xdr:row>
          <xdr:rowOff>361950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190500</xdr:colOff>
          <xdr:row>36</xdr:row>
          <xdr:rowOff>333375</xdr:rowOff>
        </xdr:from>
        <xdr:to>
          <xdr:col>18</xdr:col>
          <xdr:colOff>247650</xdr:colOff>
          <xdr:row>36</xdr:row>
          <xdr:rowOff>504825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36</xdr:row>
          <xdr:rowOff>485775</xdr:rowOff>
        </xdr:from>
        <xdr:to>
          <xdr:col>18</xdr:col>
          <xdr:colOff>257175</xdr:colOff>
          <xdr:row>36</xdr:row>
          <xdr:rowOff>657225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409575</xdr:colOff>
          <xdr:row>36</xdr:row>
          <xdr:rowOff>57150</xdr:rowOff>
        </xdr:from>
        <xdr:to>
          <xdr:col>18</xdr:col>
          <xdr:colOff>666750</xdr:colOff>
          <xdr:row>36</xdr:row>
          <xdr:rowOff>228600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523875</xdr:colOff>
          <xdr:row>36</xdr:row>
          <xdr:rowOff>209550</xdr:rowOff>
        </xdr:from>
        <xdr:to>
          <xdr:col>18</xdr:col>
          <xdr:colOff>781050</xdr:colOff>
          <xdr:row>36</xdr:row>
          <xdr:rowOff>381000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695325</xdr:colOff>
          <xdr:row>36</xdr:row>
          <xdr:rowOff>466725</xdr:rowOff>
        </xdr:from>
        <xdr:to>
          <xdr:col>18</xdr:col>
          <xdr:colOff>952500</xdr:colOff>
          <xdr:row>36</xdr:row>
          <xdr:rowOff>638175</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38100</xdr:colOff>
          <xdr:row>37</xdr:row>
          <xdr:rowOff>219075</xdr:rowOff>
        </xdr:from>
        <xdr:to>
          <xdr:col>14</xdr:col>
          <xdr:colOff>285750</xdr:colOff>
          <xdr:row>38</xdr:row>
          <xdr:rowOff>161925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38100</xdr:colOff>
          <xdr:row>38</xdr:row>
          <xdr:rowOff>133350</xdr:rowOff>
        </xdr:from>
        <xdr:to>
          <xdr:col>14</xdr:col>
          <xdr:colOff>285750</xdr:colOff>
          <xdr:row>38</xdr:row>
          <xdr:rowOff>304800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28575</xdr:colOff>
          <xdr:row>38</xdr:row>
          <xdr:rowOff>266700</xdr:rowOff>
        </xdr:from>
        <xdr:to>
          <xdr:col>14</xdr:col>
          <xdr:colOff>276225</xdr:colOff>
          <xdr:row>38</xdr:row>
          <xdr:rowOff>447675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657225</xdr:colOff>
          <xdr:row>38</xdr:row>
          <xdr:rowOff>133350</xdr:rowOff>
        </xdr:from>
        <xdr:to>
          <xdr:col>17</xdr:col>
          <xdr:colOff>190500</xdr:colOff>
          <xdr:row>38</xdr:row>
          <xdr:rowOff>295275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666750</xdr:colOff>
          <xdr:row>38</xdr:row>
          <xdr:rowOff>266700</xdr:rowOff>
        </xdr:from>
        <xdr:to>
          <xdr:col>18</xdr:col>
          <xdr:colOff>0</xdr:colOff>
          <xdr:row>38</xdr:row>
          <xdr:rowOff>438150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47625</xdr:colOff>
          <xdr:row>40</xdr:row>
          <xdr:rowOff>9525</xdr:rowOff>
        </xdr:from>
        <xdr:to>
          <xdr:col>14</xdr:col>
          <xdr:colOff>295275</xdr:colOff>
          <xdr:row>40</xdr:row>
          <xdr:rowOff>180975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47625</xdr:colOff>
          <xdr:row>40</xdr:row>
          <xdr:rowOff>171450</xdr:rowOff>
        </xdr:from>
        <xdr:to>
          <xdr:col>14</xdr:col>
          <xdr:colOff>295275</xdr:colOff>
          <xdr:row>40</xdr:row>
          <xdr:rowOff>342900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695325</xdr:colOff>
          <xdr:row>40</xdr:row>
          <xdr:rowOff>19050</xdr:rowOff>
        </xdr:from>
        <xdr:to>
          <xdr:col>16</xdr:col>
          <xdr:colOff>228600</xdr:colOff>
          <xdr:row>40</xdr:row>
          <xdr:rowOff>190500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142875</xdr:colOff>
          <xdr:row>40</xdr:row>
          <xdr:rowOff>28575</xdr:rowOff>
        </xdr:from>
        <xdr:to>
          <xdr:col>18</xdr:col>
          <xdr:colOff>190500</xdr:colOff>
          <xdr:row>40</xdr:row>
          <xdr:rowOff>200025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1000125</xdr:colOff>
          <xdr:row>40</xdr:row>
          <xdr:rowOff>19050</xdr:rowOff>
        </xdr:from>
        <xdr:to>
          <xdr:col>18</xdr:col>
          <xdr:colOff>1247775</xdr:colOff>
          <xdr:row>40</xdr:row>
          <xdr:rowOff>190500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38100</xdr:colOff>
          <xdr:row>27</xdr:row>
          <xdr:rowOff>447675</xdr:rowOff>
        </xdr:from>
        <xdr:to>
          <xdr:col>14</xdr:col>
          <xdr:colOff>266700</xdr:colOff>
          <xdr:row>28</xdr:row>
          <xdr:rowOff>152400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114300</xdr:colOff>
          <xdr:row>27</xdr:row>
          <xdr:rowOff>447675</xdr:rowOff>
        </xdr:from>
        <xdr:to>
          <xdr:col>16</xdr:col>
          <xdr:colOff>342900</xdr:colOff>
          <xdr:row>28</xdr:row>
          <xdr:rowOff>152400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104775</xdr:colOff>
          <xdr:row>27</xdr:row>
          <xdr:rowOff>447675</xdr:rowOff>
        </xdr:from>
        <xdr:to>
          <xdr:col>18</xdr:col>
          <xdr:colOff>333375</xdr:colOff>
          <xdr:row>28</xdr:row>
          <xdr:rowOff>152400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47625</xdr:colOff>
          <xdr:row>28</xdr:row>
          <xdr:rowOff>114300</xdr:rowOff>
        </xdr:from>
        <xdr:to>
          <xdr:col>14</xdr:col>
          <xdr:colOff>276225</xdr:colOff>
          <xdr:row>29</xdr:row>
          <xdr:rowOff>9525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409575</xdr:colOff>
          <xdr:row>28</xdr:row>
          <xdr:rowOff>104775</xdr:rowOff>
        </xdr:from>
        <xdr:to>
          <xdr:col>16</xdr:col>
          <xdr:colOff>638175</xdr:colOff>
          <xdr:row>29</xdr:row>
          <xdr:rowOff>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104775</xdr:colOff>
          <xdr:row>28</xdr:row>
          <xdr:rowOff>114300</xdr:rowOff>
        </xdr:from>
        <xdr:to>
          <xdr:col>18</xdr:col>
          <xdr:colOff>333375</xdr:colOff>
          <xdr:row>29</xdr:row>
          <xdr:rowOff>9525</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800100</xdr:colOff>
          <xdr:row>28</xdr:row>
          <xdr:rowOff>104775</xdr:rowOff>
        </xdr:from>
        <xdr:to>
          <xdr:col>18</xdr:col>
          <xdr:colOff>1028700</xdr:colOff>
          <xdr:row>29</xdr:row>
          <xdr:rowOff>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28575</xdr:colOff>
          <xdr:row>30</xdr:row>
          <xdr:rowOff>0</xdr:rowOff>
        </xdr:from>
        <xdr:to>
          <xdr:col>26</xdr:col>
          <xdr:colOff>266700</xdr:colOff>
          <xdr:row>30</xdr:row>
          <xdr:rowOff>190500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104775</xdr:colOff>
          <xdr:row>29</xdr:row>
          <xdr:rowOff>190500</xdr:rowOff>
        </xdr:from>
        <xdr:to>
          <xdr:col>28</xdr:col>
          <xdr:colOff>342900</xdr:colOff>
          <xdr:row>30</xdr:row>
          <xdr:rowOff>180975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9525</xdr:colOff>
          <xdr:row>32</xdr:row>
          <xdr:rowOff>9525</xdr:rowOff>
        </xdr:from>
        <xdr:to>
          <xdr:col>26</xdr:col>
          <xdr:colOff>247650</xdr:colOff>
          <xdr:row>32</xdr:row>
          <xdr:rowOff>200025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66675</xdr:colOff>
          <xdr:row>32</xdr:row>
          <xdr:rowOff>19050</xdr:rowOff>
        </xdr:from>
        <xdr:to>
          <xdr:col>28</xdr:col>
          <xdr:colOff>304800</xdr:colOff>
          <xdr:row>32</xdr:row>
          <xdr:rowOff>200025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304800</xdr:colOff>
          <xdr:row>32</xdr:row>
          <xdr:rowOff>28575</xdr:rowOff>
        </xdr:from>
        <xdr:to>
          <xdr:col>30</xdr:col>
          <xdr:colOff>542925</xdr:colOff>
          <xdr:row>32</xdr:row>
          <xdr:rowOff>209550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9525</xdr:colOff>
          <xdr:row>32</xdr:row>
          <xdr:rowOff>180975</xdr:rowOff>
        </xdr:from>
        <xdr:to>
          <xdr:col>26</xdr:col>
          <xdr:colOff>247650</xdr:colOff>
          <xdr:row>32</xdr:row>
          <xdr:rowOff>361950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552450</xdr:colOff>
          <xdr:row>32</xdr:row>
          <xdr:rowOff>171450</xdr:rowOff>
        </xdr:from>
        <xdr:to>
          <xdr:col>28</xdr:col>
          <xdr:colOff>76200</xdr:colOff>
          <xdr:row>32</xdr:row>
          <xdr:rowOff>352425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28575</xdr:colOff>
          <xdr:row>32</xdr:row>
          <xdr:rowOff>419100</xdr:rowOff>
        </xdr:from>
        <xdr:to>
          <xdr:col>26</xdr:col>
          <xdr:colOff>276225</xdr:colOff>
          <xdr:row>32</xdr:row>
          <xdr:rowOff>600075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28575</xdr:colOff>
          <xdr:row>32</xdr:row>
          <xdr:rowOff>571500</xdr:rowOff>
        </xdr:from>
        <xdr:to>
          <xdr:col>26</xdr:col>
          <xdr:colOff>276225</xdr:colOff>
          <xdr:row>32</xdr:row>
          <xdr:rowOff>752475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285750</xdr:colOff>
          <xdr:row>32</xdr:row>
          <xdr:rowOff>419100</xdr:rowOff>
        </xdr:from>
        <xdr:to>
          <xdr:col>27</xdr:col>
          <xdr:colOff>533400</xdr:colOff>
          <xdr:row>32</xdr:row>
          <xdr:rowOff>600075</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295275</xdr:colOff>
          <xdr:row>32</xdr:row>
          <xdr:rowOff>571500</xdr:rowOff>
        </xdr:from>
        <xdr:to>
          <xdr:col>27</xdr:col>
          <xdr:colOff>542925</xdr:colOff>
          <xdr:row>32</xdr:row>
          <xdr:rowOff>752475</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133350</xdr:colOff>
          <xdr:row>32</xdr:row>
          <xdr:rowOff>428625</xdr:rowOff>
        </xdr:from>
        <xdr:to>
          <xdr:col>28</xdr:col>
          <xdr:colOff>381000</xdr:colOff>
          <xdr:row>32</xdr:row>
          <xdr:rowOff>609600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133350</xdr:colOff>
          <xdr:row>32</xdr:row>
          <xdr:rowOff>581025</xdr:rowOff>
        </xdr:from>
        <xdr:to>
          <xdr:col>28</xdr:col>
          <xdr:colOff>381000</xdr:colOff>
          <xdr:row>32</xdr:row>
          <xdr:rowOff>762000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666750</xdr:colOff>
          <xdr:row>32</xdr:row>
          <xdr:rowOff>409575</xdr:rowOff>
        </xdr:from>
        <xdr:to>
          <xdr:col>30</xdr:col>
          <xdr:colOff>0</xdr:colOff>
          <xdr:row>32</xdr:row>
          <xdr:rowOff>590550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676275</xdr:colOff>
          <xdr:row>32</xdr:row>
          <xdr:rowOff>561975</xdr:rowOff>
        </xdr:from>
        <xdr:to>
          <xdr:col>30</xdr:col>
          <xdr:colOff>9525</xdr:colOff>
          <xdr:row>32</xdr:row>
          <xdr:rowOff>742950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342900</xdr:colOff>
          <xdr:row>32</xdr:row>
          <xdr:rowOff>428625</xdr:rowOff>
        </xdr:from>
        <xdr:to>
          <xdr:col>30</xdr:col>
          <xdr:colOff>590550</xdr:colOff>
          <xdr:row>32</xdr:row>
          <xdr:rowOff>609600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885825</xdr:colOff>
          <xdr:row>32</xdr:row>
          <xdr:rowOff>428625</xdr:rowOff>
        </xdr:from>
        <xdr:to>
          <xdr:col>30</xdr:col>
          <xdr:colOff>1123950</xdr:colOff>
          <xdr:row>32</xdr:row>
          <xdr:rowOff>609600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0</xdr:colOff>
          <xdr:row>34</xdr:row>
          <xdr:rowOff>28575</xdr:rowOff>
        </xdr:from>
        <xdr:to>
          <xdr:col>26</xdr:col>
          <xdr:colOff>247650</xdr:colOff>
          <xdr:row>34</xdr:row>
          <xdr:rowOff>209550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552450</xdr:colOff>
          <xdr:row>34</xdr:row>
          <xdr:rowOff>47625</xdr:rowOff>
        </xdr:from>
        <xdr:to>
          <xdr:col>28</xdr:col>
          <xdr:colOff>85725</xdr:colOff>
          <xdr:row>34</xdr:row>
          <xdr:rowOff>219075</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619125</xdr:colOff>
          <xdr:row>34</xdr:row>
          <xdr:rowOff>38100</xdr:rowOff>
        </xdr:from>
        <xdr:to>
          <xdr:col>29</xdr:col>
          <xdr:colOff>152400</xdr:colOff>
          <xdr:row>34</xdr:row>
          <xdr:rowOff>209550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276225</xdr:colOff>
          <xdr:row>36</xdr:row>
          <xdr:rowOff>57150</xdr:rowOff>
        </xdr:from>
        <xdr:to>
          <xdr:col>26</xdr:col>
          <xdr:colOff>219075</xdr:colOff>
          <xdr:row>36</xdr:row>
          <xdr:rowOff>228600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276225</xdr:colOff>
          <xdr:row>36</xdr:row>
          <xdr:rowOff>200025</xdr:rowOff>
        </xdr:from>
        <xdr:to>
          <xdr:col>26</xdr:col>
          <xdr:colOff>219075</xdr:colOff>
          <xdr:row>36</xdr:row>
          <xdr:rowOff>371475</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285750</xdr:colOff>
          <xdr:row>36</xdr:row>
          <xdr:rowOff>361950</xdr:rowOff>
        </xdr:from>
        <xdr:to>
          <xdr:col>26</xdr:col>
          <xdr:colOff>228600</xdr:colOff>
          <xdr:row>36</xdr:row>
          <xdr:rowOff>533400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285750</xdr:colOff>
          <xdr:row>36</xdr:row>
          <xdr:rowOff>495300</xdr:rowOff>
        </xdr:from>
        <xdr:to>
          <xdr:col>26</xdr:col>
          <xdr:colOff>228600</xdr:colOff>
          <xdr:row>36</xdr:row>
          <xdr:rowOff>666750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295275</xdr:colOff>
          <xdr:row>36</xdr:row>
          <xdr:rowOff>638175</xdr:rowOff>
        </xdr:from>
        <xdr:to>
          <xdr:col>26</xdr:col>
          <xdr:colOff>238125</xdr:colOff>
          <xdr:row>36</xdr:row>
          <xdr:rowOff>809625</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485775</xdr:colOff>
          <xdr:row>36</xdr:row>
          <xdr:rowOff>66675</xdr:rowOff>
        </xdr:from>
        <xdr:to>
          <xdr:col>28</xdr:col>
          <xdr:colOff>19050</xdr:colOff>
          <xdr:row>36</xdr:row>
          <xdr:rowOff>238125</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581025</xdr:colOff>
          <xdr:row>36</xdr:row>
          <xdr:rowOff>209550</xdr:rowOff>
        </xdr:from>
        <xdr:to>
          <xdr:col>28</xdr:col>
          <xdr:colOff>114300</xdr:colOff>
          <xdr:row>36</xdr:row>
          <xdr:rowOff>381000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666750</xdr:colOff>
          <xdr:row>36</xdr:row>
          <xdr:rowOff>352425</xdr:rowOff>
        </xdr:from>
        <xdr:to>
          <xdr:col>28</xdr:col>
          <xdr:colOff>190500</xdr:colOff>
          <xdr:row>36</xdr:row>
          <xdr:rowOff>523875</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19050</xdr:colOff>
          <xdr:row>36</xdr:row>
          <xdr:rowOff>485775</xdr:rowOff>
        </xdr:from>
        <xdr:to>
          <xdr:col>28</xdr:col>
          <xdr:colOff>257175</xdr:colOff>
          <xdr:row>36</xdr:row>
          <xdr:rowOff>657225</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609600</xdr:colOff>
          <xdr:row>36</xdr:row>
          <xdr:rowOff>190500</xdr:rowOff>
        </xdr:from>
        <xdr:to>
          <xdr:col>29</xdr:col>
          <xdr:colOff>152400</xdr:colOff>
          <xdr:row>36</xdr:row>
          <xdr:rowOff>361950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180975</xdr:colOff>
          <xdr:row>36</xdr:row>
          <xdr:rowOff>333375</xdr:rowOff>
        </xdr:from>
        <xdr:to>
          <xdr:col>30</xdr:col>
          <xdr:colOff>238125</xdr:colOff>
          <xdr:row>36</xdr:row>
          <xdr:rowOff>504825</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190500</xdr:colOff>
          <xdr:row>36</xdr:row>
          <xdr:rowOff>485775</xdr:rowOff>
        </xdr:from>
        <xdr:to>
          <xdr:col>30</xdr:col>
          <xdr:colOff>247650</xdr:colOff>
          <xdr:row>36</xdr:row>
          <xdr:rowOff>657225</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400050</xdr:colOff>
          <xdr:row>36</xdr:row>
          <xdr:rowOff>57150</xdr:rowOff>
        </xdr:from>
        <xdr:to>
          <xdr:col>30</xdr:col>
          <xdr:colOff>657225</xdr:colOff>
          <xdr:row>36</xdr:row>
          <xdr:rowOff>228600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514350</xdr:colOff>
          <xdr:row>36</xdr:row>
          <xdr:rowOff>209550</xdr:rowOff>
        </xdr:from>
        <xdr:to>
          <xdr:col>30</xdr:col>
          <xdr:colOff>771525</xdr:colOff>
          <xdr:row>36</xdr:row>
          <xdr:rowOff>381000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685800</xdr:colOff>
          <xdr:row>36</xdr:row>
          <xdr:rowOff>466725</xdr:rowOff>
        </xdr:from>
        <xdr:to>
          <xdr:col>30</xdr:col>
          <xdr:colOff>942975</xdr:colOff>
          <xdr:row>36</xdr:row>
          <xdr:rowOff>638175</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28575</xdr:colOff>
          <xdr:row>37</xdr:row>
          <xdr:rowOff>219075</xdr:rowOff>
        </xdr:from>
        <xdr:to>
          <xdr:col>26</xdr:col>
          <xdr:colOff>276225</xdr:colOff>
          <xdr:row>38</xdr:row>
          <xdr:rowOff>161925</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28575</xdr:colOff>
          <xdr:row>38</xdr:row>
          <xdr:rowOff>133350</xdr:rowOff>
        </xdr:from>
        <xdr:to>
          <xdr:col>26</xdr:col>
          <xdr:colOff>276225</xdr:colOff>
          <xdr:row>38</xdr:row>
          <xdr:rowOff>304800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19050</xdr:colOff>
          <xdr:row>38</xdr:row>
          <xdr:rowOff>266700</xdr:rowOff>
        </xdr:from>
        <xdr:to>
          <xdr:col>26</xdr:col>
          <xdr:colOff>266700</xdr:colOff>
          <xdr:row>38</xdr:row>
          <xdr:rowOff>447675</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647700</xdr:colOff>
          <xdr:row>38</xdr:row>
          <xdr:rowOff>133350</xdr:rowOff>
        </xdr:from>
        <xdr:to>
          <xdr:col>29</xdr:col>
          <xdr:colOff>180975</xdr:colOff>
          <xdr:row>38</xdr:row>
          <xdr:rowOff>295275</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657225</xdr:colOff>
          <xdr:row>38</xdr:row>
          <xdr:rowOff>266700</xdr:rowOff>
        </xdr:from>
        <xdr:to>
          <xdr:col>29</xdr:col>
          <xdr:colOff>190500</xdr:colOff>
          <xdr:row>38</xdr:row>
          <xdr:rowOff>438150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38100</xdr:colOff>
          <xdr:row>40</xdr:row>
          <xdr:rowOff>9525</xdr:rowOff>
        </xdr:from>
        <xdr:to>
          <xdr:col>26</xdr:col>
          <xdr:colOff>285750</xdr:colOff>
          <xdr:row>40</xdr:row>
          <xdr:rowOff>180975</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38100</xdr:colOff>
          <xdr:row>40</xdr:row>
          <xdr:rowOff>171450</xdr:rowOff>
        </xdr:from>
        <xdr:to>
          <xdr:col>26</xdr:col>
          <xdr:colOff>285750</xdr:colOff>
          <xdr:row>40</xdr:row>
          <xdr:rowOff>342900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685800</xdr:colOff>
          <xdr:row>40</xdr:row>
          <xdr:rowOff>19050</xdr:rowOff>
        </xdr:from>
        <xdr:to>
          <xdr:col>28</xdr:col>
          <xdr:colOff>219075</xdr:colOff>
          <xdr:row>40</xdr:row>
          <xdr:rowOff>190500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133350</xdr:colOff>
          <xdr:row>40</xdr:row>
          <xdr:rowOff>28575</xdr:rowOff>
        </xdr:from>
        <xdr:to>
          <xdr:col>30</xdr:col>
          <xdr:colOff>180975</xdr:colOff>
          <xdr:row>40</xdr:row>
          <xdr:rowOff>200025</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990600</xdr:colOff>
          <xdr:row>40</xdr:row>
          <xdr:rowOff>19050</xdr:rowOff>
        </xdr:from>
        <xdr:to>
          <xdr:col>30</xdr:col>
          <xdr:colOff>1238250</xdr:colOff>
          <xdr:row>40</xdr:row>
          <xdr:rowOff>190500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28575</xdr:colOff>
          <xdr:row>27</xdr:row>
          <xdr:rowOff>447675</xdr:rowOff>
        </xdr:from>
        <xdr:to>
          <xdr:col>26</xdr:col>
          <xdr:colOff>257175</xdr:colOff>
          <xdr:row>28</xdr:row>
          <xdr:rowOff>152400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104775</xdr:colOff>
          <xdr:row>27</xdr:row>
          <xdr:rowOff>447675</xdr:rowOff>
        </xdr:from>
        <xdr:to>
          <xdr:col>28</xdr:col>
          <xdr:colOff>333375</xdr:colOff>
          <xdr:row>28</xdr:row>
          <xdr:rowOff>152400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95250</xdr:colOff>
          <xdr:row>27</xdr:row>
          <xdr:rowOff>447675</xdr:rowOff>
        </xdr:from>
        <xdr:to>
          <xdr:col>30</xdr:col>
          <xdr:colOff>323850</xdr:colOff>
          <xdr:row>28</xdr:row>
          <xdr:rowOff>152400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38100</xdr:colOff>
          <xdr:row>28</xdr:row>
          <xdr:rowOff>114300</xdr:rowOff>
        </xdr:from>
        <xdr:to>
          <xdr:col>26</xdr:col>
          <xdr:colOff>266700</xdr:colOff>
          <xdr:row>29</xdr:row>
          <xdr:rowOff>9525</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400050</xdr:colOff>
          <xdr:row>28</xdr:row>
          <xdr:rowOff>104775</xdr:rowOff>
        </xdr:from>
        <xdr:to>
          <xdr:col>28</xdr:col>
          <xdr:colOff>628650</xdr:colOff>
          <xdr:row>29</xdr:row>
          <xdr:rowOff>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95250</xdr:colOff>
          <xdr:row>28</xdr:row>
          <xdr:rowOff>114300</xdr:rowOff>
        </xdr:from>
        <xdr:to>
          <xdr:col>30</xdr:col>
          <xdr:colOff>323850</xdr:colOff>
          <xdr:row>29</xdr:row>
          <xdr:rowOff>9525</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790575</xdr:colOff>
          <xdr:row>28</xdr:row>
          <xdr:rowOff>104775</xdr:rowOff>
        </xdr:from>
        <xdr:to>
          <xdr:col>30</xdr:col>
          <xdr:colOff>1019175</xdr:colOff>
          <xdr:row>29</xdr:row>
          <xdr:rowOff>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28575</xdr:colOff>
          <xdr:row>30</xdr:row>
          <xdr:rowOff>0</xdr:rowOff>
        </xdr:from>
        <xdr:to>
          <xdr:col>38</xdr:col>
          <xdr:colOff>266700</xdr:colOff>
          <xdr:row>30</xdr:row>
          <xdr:rowOff>190500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104775</xdr:colOff>
          <xdr:row>29</xdr:row>
          <xdr:rowOff>190500</xdr:rowOff>
        </xdr:from>
        <xdr:to>
          <xdr:col>40</xdr:col>
          <xdr:colOff>342900</xdr:colOff>
          <xdr:row>30</xdr:row>
          <xdr:rowOff>180975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9525</xdr:colOff>
          <xdr:row>32</xdr:row>
          <xdr:rowOff>9525</xdr:rowOff>
        </xdr:from>
        <xdr:to>
          <xdr:col>38</xdr:col>
          <xdr:colOff>247650</xdr:colOff>
          <xdr:row>32</xdr:row>
          <xdr:rowOff>200025</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66675</xdr:colOff>
          <xdr:row>32</xdr:row>
          <xdr:rowOff>19050</xdr:rowOff>
        </xdr:from>
        <xdr:to>
          <xdr:col>40</xdr:col>
          <xdr:colOff>304800</xdr:colOff>
          <xdr:row>32</xdr:row>
          <xdr:rowOff>200025</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304800</xdr:colOff>
          <xdr:row>32</xdr:row>
          <xdr:rowOff>28575</xdr:rowOff>
        </xdr:from>
        <xdr:to>
          <xdr:col>42</xdr:col>
          <xdr:colOff>542925</xdr:colOff>
          <xdr:row>32</xdr:row>
          <xdr:rowOff>209550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9525</xdr:colOff>
          <xdr:row>32</xdr:row>
          <xdr:rowOff>180975</xdr:rowOff>
        </xdr:from>
        <xdr:to>
          <xdr:col>38</xdr:col>
          <xdr:colOff>247650</xdr:colOff>
          <xdr:row>32</xdr:row>
          <xdr:rowOff>361950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552450</xdr:colOff>
          <xdr:row>32</xdr:row>
          <xdr:rowOff>171450</xdr:rowOff>
        </xdr:from>
        <xdr:to>
          <xdr:col>40</xdr:col>
          <xdr:colOff>76200</xdr:colOff>
          <xdr:row>32</xdr:row>
          <xdr:rowOff>352425</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28575</xdr:colOff>
          <xdr:row>32</xdr:row>
          <xdr:rowOff>419100</xdr:rowOff>
        </xdr:from>
        <xdr:to>
          <xdr:col>38</xdr:col>
          <xdr:colOff>276225</xdr:colOff>
          <xdr:row>32</xdr:row>
          <xdr:rowOff>600075</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28575</xdr:colOff>
          <xdr:row>32</xdr:row>
          <xdr:rowOff>571500</xdr:rowOff>
        </xdr:from>
        <xdr:to>
          <xdr:col>38</xdr:col>
          <xdr:colOff>276225</xdr:colOff>
          <xdr:row>32</xdr:row>
          <xdr:rowOff>752475</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285750</xdr:colOff>
          <xdr:row>32</xdr:row>
          <xdr:rowOff>419100</xdr:rowOff>
        </xdr:from>
        <xdr:to>
          <xdr:col>39</xdr:col>
          <xdr:colOff>533400</xdr:colOff>
          <xdr:row>32</xdr:row>
          <xdr:rowOff>600075</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295275</xdr:colOff>
          <xdr:row>32</xdr:row>
          <xdr:rowOff>571500</xdr:rowOff>
        </xdr:from>
        <xdr:to>
          <xdr:col>39</xdr:col>
          <xdr:colOff>542925</xdr:colOff>
          <xdr:row>32</xdr:row>
          <xdr:rowOff>752475</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133350</xdr:colOff>
          <xdr:row>32</xdr:row>
          <xdr:rowOff>428625</xdr:rowOff>
        </xdr:from>
        <xdr:to>
          <xdr:col>40</xdr:col>
          <xdr:colOff>381000</xdr:colOff>
          <xdr:row>32</xdr:row>
          <xdr:rowOff>609600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133350</xdr:colOff>
          <xdr:row>32</xdr:row>
          <xdr:rowOff>581025</xdr:rowOff>
        </xdr:from>
        <xdr:to>
          <xdr:col>40</xdr:col>
          <xdr:colOff>381000</xdr:colOff>
          <xdr:row>32</xdr:row>
          <xdr:rowOff>762000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666750</xdr:colOff>
          <xdr:row>32</xdr:row>
          <xdr:rowOff>409575</xdr:rowOff>
        </xdr:from>
        <xdr:to>
          <xdr:col>42</xdr:col>
          <xdr:colOff>0</xdr:colOff>
          <xdr:row>32</xdr:row>
          <xdr:rowOff>590550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676275</xdr:colOff>
          <xdr:row>32</xdr:row>
          <xdr:rowOff>561975</xdr:rowOff>
        </xdr:from>
        <xdr:to>
          <xdr:col>42</xdr:col>
          <xdr:colOff>9525</xdr:colOff>
          <xdr:row>32</xdr:row>
          <xdr:rowOff>742950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342900</xdr:colOff>
          <xdr:row>32</xdr:row>
          <xdr:rowOff>428625</xdr:rowOff>
        </xdr:from>
        <xdr:to>
          <xdr:col>42</xdr:col>
          <xdr:colOff>590550</xdr:colOff>
          <xdr:row>32</xdr:row>
          <xdr:rowOff>609600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885825</xdr:colOff>
          <xdr:row>32</xdr:row>
          <xdr:rowOff>428625</xdr:rowOff>
        </xdr:from>
        <xdr:to>
          <xdr:col>42</xdr:col>
          <xdr:colOff>1123950</xdr:colOff>
          <xdr:row>32</xdr:row>
          <xdr:rowOff>609600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0</xdr:colOff>
          <xdr:row>34</xdr:row>
          <xdr:rowOff>28575</xdr:rowOff>
        </xdr:from>
        <xdr:to>
          <xdr:col>38</xdr:col>
          <xdr:colOff>247650</xdr:colOff>
          <xdr:row>34</xdr:row>
          <xdr:rowOff>209550</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552450</xdr:colOff>
          <xdr:row>34</xdr:row>
          <xdr:rowOff>47625</xdr:rowOff>
        </xdr:from>
        <xdr:to>
          <xdr:col>40</xdr:col>
          <xdr:colOff>85725</xdr:colOff>
          <xdr:row>34</xdr:row>
          <xdr:rowOff>219075</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619125</xdr:colOff>
          <xdr:row>34</xdr:row>
          <xdr:rowOff>38100</xdr:rowOff>
        </xdr:from>
        <xdr:to>
          <xdr:col>41</xdr:col>
          <xdr:colOff>152400</xdr:colOff>
          <xdr:row>34</xdr:row>
          <xdr:rowOff>209550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276225</xdr:colOff>
          <xdr:row>36</xdr:row>
          <xdr:rowOff>57150</xdr:rowOff>
        </xdr:from>
        <xdr:to>
          <xdr:col>38</xdr:col>
          <xdr:colOff>219075</xdr:colOff>
          <xdr:row>36</xdr:row>
          <xdr:rowOff>228600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276225</xdr:colOff>
          <xdr:row>36</xdr:row>
          <xdr:rowOff>200025</xdr:rowOff>
        </xdr:from>
        <xdr:to>
          <xdr:col>38</xdr:col>
          <xdr:colOff>219075</xdr:colOff>
          <xdr:row>36</xdr:row>
          <xdr:rowOff>371475</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285750</xdr:colOff>
          <xdr:row>36</xdr:row>
          <xdr:rowOff>361950</xdr:rowOff>
        </xdr:from>
        <xdr:to>
          <xdr:col>38</xdr:col>
          <xdr:colOff>228600</xdr:colOff>
          <xdr:row>36</xdr:row>
          <xdr:rowOff>533400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285750</xdr:colOff>
          <xdr:row>36</xdr:row>
          <xdr:rowOff>495300</xdr:rowOff>
        </xdr:from>
        <xdr:to>
          <xdr:col>38</xdr:col>
          <xdr:colOff>228600</xdr:colOff>
          <xdr:row>36</xdr:row>
          <xdr:rowOff>666750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37</xdr:col>
          <xdr:colOff>295275</xdr:colOff>
          <xdr:row>36</xdr:row>
          <xdr:rowOff>638175</xdr:rowOff>
        </xdr:from>
        <xdr:to>
          <xdr:col>38</xdr:col>
          <xdr:colOff>238125</xdr:colOff>
          <xdr:row>36</xdr:row>
          <xdr:rowOff>809625</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485775</xdr:colOff>
          <xdr:row>36</xdr:row>
          <xdr:rowOff>66675</xdr:rowOff>
        </xdr:from>
        <xdr:to>
          <xdr:col>40</xdr:col>
          <xdr:colOff>19050</xdr:colOff>
          <xdr:row>36</xdr:row>
          <xdr:rowOff>238125</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581025</xdr:colOff>
          <xdr:row>36</xdr:row>
          <xdr:rowOff>209550</xdr:rowOff>
        </xdr:from>
        <xdr:to>
          <xdr:col>40</xdr:col>
          <xdr:colOff>114300</xdr:colOff>
          <xdr:row>36</xdr:row>
          <xdr:rowOff>381000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666750</xdr:colOff>
          <xdr:row>36</xdr:row>
          <xdr:rowOff>352425</xdr:rowOff>
        </xdr:from>
        <xdr:to>
          <xdr:col>40</xdr:col>
          <xdr:colOff>190500</xdr:colOff>
          <xdr:row>36</xdr:row>
          <xdr:rowOff>523875</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19050</xdr:colOff>
          <xdr:row>36</xdr:row>
          <xdr:rowOff>485775</xdr:rowOff>
        </xdr:from>
        <xdr:to>
          <xdr:col>40</xdr:col>
          <xdr:colOff>257175</xdr:colOff>
          <xdr:row>36</xdr:row>
          <xdr:rowOff>657225</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609600</xdr:colOff>
          <xdr:row>36</xdr:row>
          <xdr:rowOff>190500</xdr:rowOff>
        </xdr:from>
        <xdr:to>
          <xdr:col>41</xdr:col>
          <xdr:colOff>152400</xdr:colOff>
          <xdr:row>36</xdr:row>
          <xdr:rowOff>361950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180975</xdr:colOff>
          <xdr:row>36</xdr:row>
          <xdr:rowOff>333375</xdr:rowOff>
        </xdr:from>
        <xdr:to>
          <xdr:col>42</xdr:col>
          <xdr:colOff>238125</xdr:colOff>
          <xdr:row>36</xdr:row>
          <xdr:rowOff>504825</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190500</xdr:colOff>
          <xdr:row>36</xdr:row>
          <xdr:rowOff>485775</xdr:rowOff>
        </xdr:from>
        <xdr:to>
          <xdr:col>42</xdr:col>
          <xdr:colOff>247650</xdr:colOff>
          <xdr:row>36</xdr:row>
          <xdr:rowOff>657225</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400050</xdr:colOff>
          <xdr:row>36</xdr:row>
          <xdr:rowOff>57150</xdr:rowOff>
        </xdr:from>
        <xdr:to>
          <xdr:col>42</xdr:col>
          <xdr:colOff>657225</xdr:colOff>
          <xdr:row>36</xdr:row>
          <xdr:rowOff>228600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514350</xdr:colOff>
          <xdr:row>36</xdr:row>
          <xdr:rowOff>209550</xdr:rowOff>
        </xdr:from>
        <xdr:to>
          <xdr:col>42</xdr:col>
          <xdr:colOff>771525</xdr:colOff>
          <xdr:row>36</xdr:row>
          <xdr:rowOff>381000</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685800</xdr:colOff>
          <xdr:row>36</xdr:row>
          <xdr:rowOff>466725</xdr:rowOff>
        </xdr:from>
        <xdr:to>
          <xdr:col>42</xdr:col>
          <xdr:colOff>942975</xdr:colOff>
          <xdr:row>36</xdr:row>
          <xdr:rowOff>638175</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28575</xdr:colOff>
          <xdr:row>37</xdr:row>
          <xdr:rowOff>219075</xdr:rowOff>
        </xdr:from>
        <xdr:to>
          <xdr:col>38</xdr:col>
          <xdr:colOff>276225</xdr:colOff>
          <xdr:row>38</xdr:row>
          <xdr:rowOff>161925</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28575</xdr:colOff>
          <xdr:row>38</xdr:row>
          <xdr:rowOff>133350</xdr:rowOff>
        </xdr:from>
        <xdr:to>
          <xdr:col>38</xdr:col>
          <xdr:colOff>276225</xdr:colOff>
          <xdr:row>38</xdr:row>
          <xdr:rowOff>304800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19050</xdr:colOff>
          <xdr:row>38</xdr:row>
          <xdr:rowOff>266700</xdr:rowOff>
        </xdr:from>
        <xdr:to>
          <xdr:col>38</xdr:col>
          <xdr:colOff>266700</xdr:colOff>
          <xdr:row>38</xdr:row>
          <xdr:rowOff>447675</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647700</xdr:colOff>
          <xdr:row>38</xdr:row>
          <xdr:rowOff>133350</xdr:rowOff>
        </xdr:from>
        <xdr:to>
          <xdr:col>41</xdr:col>
          <xdr:colOff>180975</xdr:colOff>
          <xdr:row>38</xdr:row>
          <xdr:rowOff>295275</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657225</xdr:colOff>
          <xdr:row>38</xdr:row>
          <xdr:rowOff>266700</xdr:rowOff>
        </xdr:from>
        <xdr:to>
          <xdr:col>41</xdr:col>
          <xdr:colOff>190500</xdr:colOff>
          <xdr:row>38</xdr:row>
          <xdr:rowOff>438150</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38100</xdr:colOff>
          <xdr:row>40</xdr:row>
          <xdr:rowOff>9525</xdr:rowOff>
        </xdr:from>
        <xdr:to>
          <xdr:col>38</xdr:col>
          <xdr:colOff>285750</xdr:colOff>
          <xdr:row>40</xdr:row>
          <xdr:rowOff>180975</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38100</xdr:colOff>
          <xdr:row>40</xdr:row>
          <xdr:rowOff>171450</xdr:rowOff>
        </xdr:from>
        <xdr:to>
          <xdr:col>38</xdr:col>
          <xdr:colOff>285750</xdr:colOff>
          <xdr:row>40</xdr:row>
          <xdr:rowOff>342900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685800</xdr:colOff>
          <xdr:row>40</xdr:row>
          <xdr:rowOff>19050</xdr:rowOff>
        </xdr:from>
        <xdr:to>
          <xdr:col>40</xdr:col>
          <xdr:colOff>219075</xdr:colOff>
          <xdr:row>40</xdr:row>
          <xdr:rowOff>190500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133350</xdr:colOff>
          <xdr:row>40</xdr:row>
          <xdr:rowOff>28575</xdr:rowOff>
        </xdr:from>
        <xdr:to>
          <xdr:col>42</xdr:col>
          <xdr:colOff>180975</xdr:colOff>
          <xdr:row>40</xdr:row>
          <xdr:rowOff>200025</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990600</xdr:colOff>
          <xdr:row>40</xdr:row>
          <xdr:rowOff>19050</xdr:rowOff>
        </xdr:from>
        <xdr:to>
          <xdr:col>42</xdr:col>
          <xdr:colOff>1238250</xdr:colOff>
          <xdr:row>40</xdr:row>
          <xdr:rowOff>190500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28575</xdr:colOff>
          <xdr:row>27</xdr:row>
          <xdr:rowOff>447675</xdr:rowOff>
        </xdr:from>
        <xdr:to>
          <xdr:col>38</xdr:col>
          <xdr:colOff>257175</xdr:colOff>
          <xdr:row>28</xdr:row>
          <xdr:rowOff>152400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104775</xdr:colOff>
          <xdr:row>27</xdr:row>
          <xdr:rowOff>447675</xdr:rowOff>
        </xdr:from>
        <xdr:to>
          <xdr:col>40</xdr:col>
          <xdr:colOff>333375</xdr:colOff>
          <xdr:row>28</xdr:row>
          <xdr:rowOff>152400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95250</xdr:colOff>
          <xdr:row>27</xdr:row>
          <xdr:rowOff>447675</xdr:rowOff>
        </xdr:from>
        <xdr:to>
          <xdr:col>42</xdr:col>
          <xdr:colOff>323850</xdr:colOff>
          <xdr:row>28</xdr:row>
          <xdr:rowOff>152400</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38100</xdr:colOff>
          <xdr:row>28</xdr:row>
          <xdr:rowOff>114300</xdr:rowOff>
        </xdr:from>
        <xdr:to>
          <xdr:col>38</xdr:col>
          <xdr:colOff>266700</xdr:colOff>
          <xdr:row>29</xdr:row>
          <xdr:rowOff>9525</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400050</xdr:colOff>
          <xdr:row>28</xdr:row>
          <xdr:rowOff>104775</xdr:rowOff>
        </xdr:from>
        <xdr:to>
          <xdr:col>40</xdr:col>
          <xdr:colOff>628650</xdr:colOff>
          <xdr:row>29</xdr:row>
          <xdr:rowOff>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95250</xdr:colOff>
          <xdr:row>28</xdr:row>
          <xdr:rowOff>114300</xdr:rowOff>
        </xdr:from>
        <xdr:to>
          <xdr:col>42</xdr:col>
          <xdr:colOff>323850</xdr:colOff>
          <xdr:row>29</xdr:row>
          <xdr:rowOff>9525</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790575</xdr:colOff>
          <xdr:row>28</xdr:row>
          <xdr:rowOff>104775</xdr:rowOff>
        </xdr:from>
        <xdr:to>
          <xdr:col>42</xdr:col>
          <xdr:colOff>1019175</xdr:colOff>
          <xdr:row>29</xdr:row>
          <xdr:rowOff>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28575</xdr:colOff>
          <xdr:row>30</xdr:row>
          <xdr:rowOff>0</xdr:rowOff>
        </xdr:from>
        <xdr:to>
          <xdr:col>62</xdr:col>
          <xdr:colOff>266700</xdr:colOff>
          <xdr:row>30</xdr:row>
          <xdr:rowOff>190500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104775</xdr:colOff>
          <xdr:row>29</xdr:row>
          <xdr:rowOff>190500</xdr:rowOff>
        </xdr:from>
        <xdr:to>
          <xdr:col>64</xdr:col>
          <xdr:colOff>342900</xdr:colOff>
          <xdr:row>30</xdr:row>
          <xdr:rowOff>180975</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9525</xdr:colOff>
          <xdr:row>32</xdr:row>
          <xdr:rowOff>9525</xdr:rowOff>
        </xdr:from>
        <xdr:to>
          <xdr:col>62</xdr:col>
          <xdr:colOff>247650</xdr:colOff>
          <xdr:row>32</xdr:row>
          <xdr:rowOff>200025</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66675</xdr:colOff>
          <xdr:row>32</xdr:row>
          <xdr:rowOff>19050</xdr:rowOff>
        </xdr:from>
        <xdr:to>
          <xdr:col>64</xdr:col>
          <xdr:colOff>304800</xdr:colOff>
          <xdr:row>32</xdr:row>
          <xdr:rowOff>200025</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304800</xdr:colOff>
          <xdr:row>32</xdr:row>
          <xdr:rowOff>28575</xdr:rowOff>
        </xdr:from>
        <xdr:to>
          <xdr:col>66</xdr:col>
          <xdr:colOff>542925</xdr:colOff>
          <xdr:row>32</xdr:row>
          <xdr:rowOff>209550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9525</xdr:colOff>
          <xdr:row>32</xdr:row>
          <xdr:rowOff>180975</xdr:rowOff>
        </xdr:from>
        <xdr:to>
          <xdr:col>62</xdr:col>
          <xdr:colOff>247650</xdr:colOff>
          <xdr:row>32</xdr:row>
          <xdr:rowOff>361950</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552450</xdr:colOff>
          <xdr:row>32</xdr:row>
          <xdr:rowOff>171450</xdr:rowOff>
        </xdr:from>
        <xdr:to>
          <xdr:col>64</xdr:col>
          <xdr:colOff>76200</xdr:colOff>
          <xdr:row>32</xdr:row>
          <xdr:rowOff>352425</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28575</xdr:colOff>
          <xdr:row>32</xdr:row>
          <xdr:rowOff>419100</xdr:rowOff>
        </xdr:from>
        <xdr:to>
          <xdr:col>62</xdr:col>
          <xdr:colOff>276225</xdr:colOff>
          <xdr:row>32</xdr:row>
          <xdr:rowOff>600075</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28575</xdr:colOff>
          <xdr:row>32</xdr:row>
          <xdr:rowOff>571500</xdr:rowOff>
        </xdr:from>
        <xdr:to>
          <xdr:col>62</xdr:col>
          <xdr:colOff>276225</xdr:colOff>
          <xdr:row>32</xdr:row>
          <xdr:rowOff>752475</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285750</xdr:colOff>
          <xdr:row>32</xdr:row>
          <xdr:rowOff>419100</xdr:rowOff>
        </xdr:from>
        <xdr:to>
          <xdr:col>63</xdr:col>
          <xdr:colOff>533400</xdr:colOff>
          <xdr:row>32</xdr:row>
          <xdr:rowOff>600075</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295275</xdr:colOff>
          <xdr:row>32</xdr:row>
          <xdr:rowOff>571500</xdr:rowOff>
        </xdr:from>
        <xdr:to>
          <xdr:col>63</xdr:col>
          <xdr:colOff>542925</xdr:colOff>
          <xdr:row>32</xdr:row>
          <xdr:rowOff>752475</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133350</xdr:colOff>
          <xdr:row>32</xdr:row>
          <xdr:rowOff>428625</xdr:rowOff>
        </xdr:from>
        <xdr:to>
          <xdr:col>64</xdr:col>
          <xdr:colOff>381000</xdr:colOff>
          <xdr:row>32</xdr:row>
          <xdr:rowOff>609600</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133350</xdr:colOff>
          <xdr:row>32</xdr:row>
          <xdr:rowOff>581025</xdr:rowOff>
        </xdr:from>
        <xdr:to>
          <xdr:col>64</xdr:col>
          <xdr:colOff>381000</xdr:colOff>
          <xdr:row>32</xdr:row>
          <xdr:rowOff>762000</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666750</xdr:colOff>
          <xdr:row>32</xdr:row>
          <xdr:rowOff>409575</xdr:rowOff>
        </xdr:from>
        <xdr:to>
          <xdr:col>66</xdr:col>
          <xdr:colOff>0</xdr:colOff>
          <xdr:row>32</xdr:row>
          <xdr:rowOff>590550</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676275</xdr:colOff>
          <xdr:row>32</xdr:row>
          <xdr:rowOff>561975</xdr:rowOff>
        </xdr:from>
        <xdr:to>
          <xdr:col>66</xdr:col>
          <xdr:colOff>9525</xdr:colOff>
          <xdr:row>32</xdr:row>
          <xdr:rowOff>742950</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342900</xdr:colOff>
          <xdr:row>32</xdr:row>
          <xdr:rowOff>428625</xdr:rowOff>
        </xdr:from>
        <xdr:to>
          <xdr:col>66</xdr:col>
          <xdr:colOff>590550</xdr:colOff>
          <xdr:row>32</xdr:row>
          <xdr:rowOff>609600</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885825</xdr:colOff>
          <xdr:row>32</xdr:row>
          <xdr:rowOff>428625</xdr:rowOff>
        </xdr:from>
        <xdr:to>
          <xdr:col>66</xdr:col>
          <xdr:colOff>1123950</xdr:colOff>
          <xdr:row>32</xdr:row>
          <xdr:rowOff>609600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0</xdr:colOff>
          <xdr:row>34</xdr:row>
          <xdr:rowOff>28575</xdr:rowOff>
        </xdr:from>
        <xdr:to>
          <xdr:col>62</xdr:col>
          <xdr:colOff>247650</xdr:colOff>
          <xdr:row>34</xdr:row>
          <xdr:rowOff>209550</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552450</xdr:colOff>
          <xdr:row>34</xdr:row>
          <xdr:rowOff>47625</xdr:rowOff>
        </xdr:from>
        <xdr:to>
          <xdr:col>64</xdr:col>
          <xdr:colOff>85725</xdr:colOff>
          <xdr:row>34</xdr:row>
          <xdr:rowOff>219075</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619125</xdr:colOff>
          <xdr:row>34</xdr:row>
          <xdr:rowOff>38100</xdr:rowOff>
        </xdr:from>
        <xdr:to>
          <xdr:col>65</xdr:col>
          <xdr:colOff>152400</xdr:colOff>
          <xdr:row>34</xdr:row>
          <xdr:rowOff>209550</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276225</xdr:colOff>
          <xdr:row>36</xdr:row>
          <xdr:rowOff>57150</xdr:rowOff>
        </xdr:from>
        <xdr:to>
          <xdr:col>62</xdr:col>
          <xdr:colOff>219075</xdr:colOff>
          <xdr:row>36</xdr:row>
          <xdr:rowOff>228600</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276225</xdr:colOff>
          <xdr:row>36</xdr:row>
          <xdr:rowOff>200025</xdr:rowOff>
        </xdr:from>
        <xdr:to>
          <xdr:col>62</xdr:col>
          <xdr:colOff>219075</xdr:colOff>
          <xdr:row>36</xdr:row>
          <xdr:rowOff>371475</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285750</xdr:colOff>
          <xdr:row>36</xdr:row>
          <xdr:rowOff>361950</xdr:rowOff>
        </xdr:from>
        <xdr:to>
          <xdr:col>62</xdr:col>
          <xdr:colOff>228600</xdr:colOff>
          <xdr:row>36</xdr:row>
          <xdr:rowOff>533400</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285750</xdr:colOff>
          <xdr:row>36</xdr:row>
          <xdr:rowOff>495300</xdr:rowOff>
        </xdr:from>
        <xdr:to>
          <xdr:col>62</xdr:col>
          <xdr:colOff>228600</xdr:colOff>
          <xdr:row>36</xdr:row>
          <xdr:rowOff>666750</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61</xdr:col>
          <xdr:colOff>295275</xdr:colOff>
          <xdr:row>36</xdr:row>
          <xdr:rowOff>638175</xdr:rowOff>
        </xdr:from>
        <xdr:to>
          <xdr:col>62</xdr:col>
          <xdr:colOff>238125</xdr:colOff>
          <xdr:row>36</xdr:row>
          <xdr:rowOff>809625</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485775</xdr:colOff>
          <xdr:row>36</xdr:row>
          <xdr:rowOff>66675</xdr:rowOff>
        </xdr:from>
        <xdr:to>
          <xdr:col>64</xdr:col>
          <xdr:colOff>19050</xdr:colOff>
          <xdr:row>36</xdr:row>
          <xdr:rowOff>238125</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581025</xdr:colOff>
          <xdr:row>36</xdr:row>
          <xdr:rowOff>209550</xdr:rowOff>
        </xdr:from>
        <xdr:to>
          <xdr:col>64</xdr:col>
          <xdr:colOff>114300</xdr:colOff>
          <xdr:row>36</xdr:row>
          <xdr:rowOff>381000</xdr:rowOff>
        </xdr:to>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666750</xdr:colOff>
          <xdr:row>36</xdr:row>
          <xdr:rowOff>352425</xdr:rowOff>
        </xdr:from>
        <xdr:to>
          <xdr:col>64</xdr:col>
          <xdr:colOff>190500</xdr:colOff>
          <xdr:row>36</xdr:row>
          <xdr:rowOff>523875</xdr:rowOff>
        </xdr:to>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19050</xdr:colOff>
          <xdr:row>36</xdr:row>
          <xdr:rowOff>485775</xdr:rowOff>
        </xdr:from>
        <xdr:to>
          <xdr:col>64</xdr:col>
          <xdr:colOff>257175</xdr:colOff>
          <xdr:row>36</xdr:row>
          <xdr:rowOff>657225</xdr:rowOff>
        </xdr:to>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609600</xdr:colOff>
          <xdr:row>36</xdr:row>
          <xdr:rowOff>190500</xdr:rowOff>
        </xdr:from>
        <xdr:to>
          <xdr:col>65</xdr:col>
          <xdr:colOff>152400</xdr:colOff>
          <xdr:row>36</xdr:row>
          <xdr:rowOff>361950</xdr:rowOff>
        </xdr:to>
        <xdr:sp macro="" textlink="">
          <xdr:nvSpPr>
            <xdr:cNvPr id="3313" name="Check Box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180975</xdr:colOff>
          <xdr:row>36</xdr:row>
          <xdr:rowOff>333375</xdr:rowOff>
        </xdr:from>
        <xdr:to>
          <xdr:col>66</xdr:col>
          <xdr:colOff>238125</xdr:colOff>
          <xdr:row>36</xdr:row>
          <xdr:rowOff>504825</xdr:rowOff>
        </xdr:to>
        <xdr:sp macro="" textlink="">
          <xdr:nvSpPr>
            <xdr:cNvPr id="3314" name="Check Box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190500</xdr:colOff>
          <xdr:row>36</xdr:row>
          <xdr:rowOff>485775</xdr:rowOff>
        </xdr:from>
        <xdr:to>
          <xdr:col>66</xdr:col>
          <xdr:colOff>247650</xdr:colOff>
          <xdr:row>36</xdr:row>
          <xdr:rowOff>657225</xdr:rowOff>
        </xdr:to>
        <xdr:sp macro="" textlink="">
          <xdr:nvSpPr>
            <xdr:cNvPr id="3315" name="Check Box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400050</xdr:colOff>
          <xdr:row>36</xdr:row>
          <xdr:rowOff>57150</xdr:rowOff>
        </xdr:from>
        <xdr:to>
          <xdr:col>66</xdr:col>
          <xdr:colOff>657225</xdr:colOff>
          <xdr:row>36</xdr:row>
          <xdr:rowOff>228600</xdr:rowOff>
        </xdr:to>
        <xdr:sp macro="" textlink="">
          <xdr:nvSpPr>
            <xdr:cNvPr id="3316" name="Check Box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514350</xdr:colOff>
          <xdr:row>36</xdr:row>
          <xdr:rowOff>209550</xdr:rowOff>
        </xdr:from>
        <xdr:to>
          <xdr:col>66</xdr:col>
          <xdr:colOff>771525</xdr:colOff>
          <xdr:row>36</xdr:row>
          <xdr:rowOff>381000</xdr:rowOff>
        </xdr:to>
        <xdr:sp macro="" textlink="">
          <xdr:nvSpPr>
            <xdr:cNvPr id="3317" name="Check Box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685800</xdr:colOff>
          <xdr:row>36</xdr:row>
          <xdr:rowOff>466725</xdr:rowOff>
        </xdr:from>
        <xdr:to>
          <xdr:col>66</xdr:col>
          <xdr:colOff>942975</xdr:colOff>
          <xdr:row>36</xdr:row>
          <xdr:rowOff>638175</xdr:rowOff>
        </xdr:to>
        <xdr:sp macro="" textlink="">
          <xdr:nvSpPr>
            <xdr:cNvPr id="3318" name="Check Box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28575</xdr:colOff>
          <xdr:row>37</xdr:row>
          <xdr:rowOff>219075</xdr:rowOff>
        </xdr:from>
        <xdr:to>
          <xdr:col>62</xdr:col>
          <xdr:colOff>276225</xdr:colOff>
          <xdr:row>38</xdr:row>
          <xdr:rowOff>161925</xdr:rowOff>
        </xdr:to>
        <xdr:sp macro="" textlink="">
          <xdr:nvSpPr>
            <xdr:cNvPr id="3319" name="Check Box 247"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28575</xdr:colOff>
          <xdr:row>38</xdr:row>
          <xdr:rowOff>133350</xdr:rowOff>
        </xdr:from>
        <xdr:to>
          <xdr:col>62</xdr:col>
          <xdr:colOff>276225</xdr:colOff>
          <xdr:row>38</xdr:row>
          <xdr:rowOff>304800</xdr:rowOff>
        </xdr:to>
        <xdr:sp macro="" textlink="">
          <xdr:nvSpPr>
            <xdr:cNvPr id="3320" name="Check Box 248"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19050</xdr:colOff>
          <xdr:row>38</xdr:row>
          <xdr:rowOff>266700</xdr:rowOff>
        </xdr:from>
        <xdr:to>
          <xdr:col>62</xdr:col>
          <xdr:colOff>266700</xdr:colOff>
          <xdr:row>38</xdr:row>
          <xdr:rowOff>447675</xdr:rowOff>
        </xdr:to>
        <xdr:sp macro="" textlink="">
          <xdr:nvSpPr>
            <xdr:cNvPr id="3321" name="Check Box 249"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647700</xdr:colOff>
          <xdr:row>38</xdr:row>
          <xdr:rowOff>133350</xdr:rowOff>
        </xdr:from>
        <xdr:to>
          <xdr:col>65</xdr:col>
          <xdr:colOff>180975</xdr:colOff>
          <xdr:row>38</xdr:row>
          <xdr:rowOff>295275</xdr:rowOff>
        </xdr:to>
        <xdr:sp macro="" textlink="">
          <xdr:nvSpPr>
            <xdr:cNvPr id="3322" name="Check Box 250" hidden="1">
              <a:extLst>
                <a:ext uri="{63B3BB69-23CF-44E3-9099-C40C66FF867C}">
                  <a14:compatExt spid="_x0000_s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657225</xdr:colOff>
          <xdr:row>38</xdr:row>
          <xdr:rowOff>266700</xdr:rowOff>
        </xdr:from>
        <xdr:to>
          <xdr:col>65</xdr:col>
          <xdr:colOff>190500</xdr:colOff>
          <xdr:row>38</xdr:row>
          <xdr:rowOff>438150</xdr:rowOff>
        </xdr:to>
        <xdr:sp macro="" textlink="">
          <xdr:nvSpPr>
            <xdr:cNvPr id="3323" name="Check Box 251" hidden="1">
              <a:extLst>
                <a:ext uri="{63B3BB69-23CF-44E3-9099-C40C66FF867C}">
                  <a14:compatExt spid="_x0000_s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38100</xdr:colOff>
          <xdr:row>40</xdr:row>
          <xdr:rowOff>9525</xdr:rowOff>
        </xdr:from>
        <xdr:to>
          <xdr:col>62</xdr:col>
          <xdr:colOff>285750</xdr:colOff>
          <xdr:row>40</xdr:row>
          <xdr:rowOff>180975</xdr:rowOff>
        </xdr:to>
        <xdr:sp macro="" textlink="">
          <xdr:nvSpPr>
            <xdr:cNvPr id="3324" name="Check Box 252"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38100</xdr:colOff>
          <xdr:row>40</xdr:row>
          <xdr:rowOff>171450</xdr:rowOff>
        </xdr:from>
        <xdr:to>
          <xdr:col>62</xdr:col>
          <xdr:colOff>285750</xdr:colOff>
          <xdr:row>40</xdr:row>
          <xdr:rowOff>342900</xdr:rowOff>
        </xdr:to>
        <xdr:sp macro="" textlink="">
          <xdr:nvSpPr>
            <xdr:cNvPr id="3325" name="Check Box 253"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685800</xdr:colOff>
          <xdr:row>40</xdr:row>
          <xdr:rowOff>19050</xdr:rowOff>
        </xdr:from>
        <xdr:to>
          <xdr:col>64</xdr:col>
          <xdr:colOff>219075</xdr:colOff>
          <xdr:row>40</xdr:row>
          <xdr:rowOff>190500</xdr:rowOff>
        </xdr:to>
        <xdr:sp macro="" textlink="">
          <xdr:nvSpPr>
            <xdr:cNvPr id="3326" name="Check Box 254" hidden="1">
              <a:extLst>
                <a:ext uri="{63B3BB69-23CF-44E3-9099-C40C66FF867C}">
                  <a14:compatExt spid="_x0000_s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133350</xdr:colOff>
          <xdr:row>40</xdr:row>
          <xdr:rowOff>28575</xdr:rowOff>
        </xdr:from>
        <xdr:to>
          <xdr:col>66</xdr:col>
          <xdr:colOff>180975</xdr:colOff>
          <xdr:row>40</xdr:row>
          <xdr:rowOff>200025</xdr:rowOff>
        </xdr:to>
        <xdr:sp macro="" textlink="">
          <xdr:nvSpPr>
            <xdr:cNvPr id="3327" name="Check Box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990600</xdr:colOff>
          <xdr:row>40</xdr:row>
          <xdr:rowOff>19050</xdr:rowOff>
        </xdr:from>
        <xdr:to>
          <xdr:col>66</xdr:col>
          <xdr:colOff>1238250</xdr:colOff>
          <xdr:row>40</xdr:row>
          <xdr:rowOff>190500</xdr:rowOff>
        </xdr:to>
        <xdr:sp macro="" textlink="">
          <xdr:nvSpPr>
            <xdr:cNvPr id="3328" name="Check Box 256"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28575</xdr:colOff>
          <xdr:row>27</xdr:row>
          <xdr:rowOff>447675</xdr:rowOff>
        </xdr:from>
        <xdr:to>
          <xdr:col>62</xdr:col>
          <xdr:colOff>257175</xdr:colOff>
          <xdr:row>28</xdr:row>
          <xdr:rowOff>152400</xdr:rowOff>
        </xdr:to>
        <xdr:sp macro="" textlink="">
          <xdr:nvSpPr>
            <xdr:cNvPr id="3329" name="Check Box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104775</xdr:colOff>
          <xdr:row>27</xdr:row>
          <xdr:rowOff>447675</xdr:rowOff>
        </xdr:from>
        <xdr:to>
          <xdr:col>64</xdr:col>
          <xdr:colOff>333375</xdr:colOff>
          <xdr:row>28</xdr:row>
          <xdr:rowOff>152400</xdr:rowOff>
        </xdr:to>
        <xdr:sp macro="" textlink="">
          <xdr:nvSpPr>
            <xdr:cNvPr id="3330" name="Check Box 258"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95250</xdr:colOff>
          <xdr:row>27</xdr:row>
          <xdr:rowOff>447675</xdr:rowOff>
        </xdr:from>
        <xdr:to>
          <xdr:col>66</xdr:col>
          <xdr:colOff>323850</xdr:colOff>
          <xdr:row>28</xdr:row>
          <xdr:rowOff>152400</xdr:rowOff>
        </xdr:to>
        <xdr:sp macro="" textlink="">
          <xdr:nvSpPr>
            <xdr:cNvPr id="3331" name="Check Box 259"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38100</xdr:colOff>
          <xdr:row>28</xdr:row>
          <xdr:rowOff>114300</xdr:rowOff>
        </xdr:from>
        <xdr:to>
          <xdr:col>62</xdr:col>
          <xdr:colOff>266700</xdr:colOff>
          <xdr:row>29</xdr:row>
          <xdr:rowOff>9525</xdr:rowOff>
        </xdr:to>
        <xdr:sp macro="" textlink="">
          <xdr:nvSpPr>
            <xdr:cNvPr id="3332" name="Check Box 260" hidden="1">
              <a:extLst>
                <a:ext uri="{63B3BB69-23CF-44E3-9099-C40C66FF867C}">
                  <a14:compatExt spid="_x0000_s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400050</xdr:colOff>
          <xdr:row>28</xdr:row>
          <xdr:rowOff>104775</xdr:rowOff>
        </xdr:from>
        <xdr:to>
          <xdr:col>64</xdr:col>
          <xdr:colOff>628650</xdr:colOff>
          <xdr:row>29</xdr:row>
          <xdr:rowOff>0</xdr:rowOff>
        </xdr:to>
        <xdr:sp macro="" textlink="">
          <xdr:nvSpPr>
            <xdr:cNvPr id="3333" name="Check Box 261"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95250</xdr:colOff>
          <xdr:row>28</xdr:row>
          <xdr:rowOff>114300</xdr:rowOff>
        </xdr:from>
        <xdr:to>
          <xdr:col>66</xdr:col>
          <xdr:colOff>323850</xdr:colOff>
          <xdr:row>29</xdr:row>
          <xdr:rowOff>9525</xdr:rowOff>
        </xdr:to>
        <xdr:sp macro="" textlink="">
          <xdr:nvSpPr>
            <xdr:cNvPr id="3334" name="Check Box 262"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790575</xdr:colOff>
          <xdr:row>28</xdr:row>
          <xdr:rowOff>104775</xdr:rowOff>
        </xdr:from>
        <xdr:to>
          <xdr:col>66</xdr:col>
          <xdr:colOff>1019175</xdr:colOff>
          <xdr:row>29</xdr:row>
          <xdr:rowOff>0</xdr:rowOff>
        </xdr:to>
        <xdr:sp macro="" textlink="">
          <xdr:nvSpPr>
            <xdr:cNvPr id="3335" name="Check Box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28575</xdr:colOff>
          <xdr:row>30</xdr:row>
          <xdr:rowOff>19050</xdr:rowOff>
        </xdr:from>
        <xdr:to>
          <xdr:col>74</xdr:col>
          <xdr:colOff>266700</xdr:colOff>
          <xdr:row>31</xdr:row>
          <xdr:rowOff>9525</xdr:rowOff>
        </xdr:to>
        <xdr:sp macro="" textlink="">
          <xdr:nvSpPr>
            <xdr:cNvPr id="3336" name="Check Box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104775</xdr:colOff>
          <xdr:row>30</xdr:row>
          <xdr:rowOff>9525</xdr:rowOff>
        </xdr:from>
        <xdr:to>
          <xdr:col>76</xdr:col>
          <xdr:colOff>342900</xdr:colOff>
          <xdr:row>31</xdr:row>
          <xdr:rowOff>0</xdr:rowOff>
        </xdr:to>
        <xdr:sp macro="" textlink="">
          <xdr:nvSpPr>
            <xdr:cNvPr id="3337" name="Check Box 265" hidden="1">
              <a:extLst>
                <a:ext uri="{63B3BB69-23CF-44E3-9099-C40C66FF867C}">
                  <a14:compatExt spid="_x0000_s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9525</xdr:colOff>
          <xdr:row>32</xdr:row>
          <xdr:rowOff>28575</xdr:rowOff>
        </xdr:from>
        <xdr:to>
          <xdr:col>74</xdr:col>
          <xdr:colOff>247650</xdr:colOff>
          <xdr:row>32</xdr:row>
          <xdr:rowOff>219075</xdr:rowOff>
        </xdr:to>
        <xdr:sp macro="" textlink="">
          <xdr:nvSpPr>
            <xdr:cNvPr id="3338" name="Check Box 266" hidden="1">
              <a:extLst>
                <a:ext uri="{63B3BB69-23CF-44E3-9099-C40C66FF867C}">
                  <a14:compatExt spid="_x0000_s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66675</xdr:colOff>
          <xdr:row>32</xdr:row>
          <xdr:rowOff>38100</xdr:rowOff>
        </xdr:from>
        <xdr:to>
          <xdr:col>76</xdr:col>
          <xdr:colOff>304800</xdr:colOff>
          <xdr:row>32</xdr:row>
          <xdr:rowOff>219075</xdr:rowOff>
        </xdr:to>
        <xdr:sp macro="" textlink="">
          <xdr:nvSpPr>
            <xdr:cNvPr id="3339" name="Check Box 267" hidden="1">
              <a:extLst>
                <a:ext uri="{63B3BB69-23CF-44E3-9099-C40C66FF867C}">
                  <a14:compatExt spid="_x0000_s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304800</xdr:colOff>
          <xdr:row>32</xdr:row>
          <xdr:rowOff>47625</xdr:rowOff>
        </xdr:from>
        <xdr:to>
          <xdr:col>78</xdr:col>
          <xdr:colOff>542925</xdr:colOff>
          <xdr:row>32</xdr:row>
          <xdr:rowOff>228600</xdr:rowOff>
        </xdr:to>
        <xdr:sp macro="" textlink="">
          <xdr:nvSpPr>
            <xdr:cNvPr id="3340" name="Check Box 268" hidden="1">
              <a:extLst>
                <a:ext uri="{63B3BB69-23CF-44E3-9099-C40C66FF867C}">
                  <a14:compatExt spid="_x0000_s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9525</xdr:colOff>
          <xdr:row>32</xdr:row>
          <xdr:rowOff>200025</xdr:rowOff>
        </xdr:from>
        <xdr:to>
          <xdr:col>74</xdr:col>
          <xdr:colOff>247650</xdr:colOff>
          <xdr:row>32</xdr:row>
          <xdr:rowOff>381000</xdr:rowOff>
        </xdr:to>
        <xdr:sp macro="" textlink="">
          <xdr:nvSpPr>
            <xdr:cNvPr id="3341" name="Check Box 269" hidden="1">
              <a:extLst>
                <a:ext uri="{63B3BB69-23CF-44E3-9099-C40C66FF867C}">
                  <a14:compatExt spid="_x0000_s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75</xdr:col>
          <xdr:colOff>552450</xdr:colOff>
          <xdr:row>32</xdr:row>
          <xdr:rowOff>190500</xdr:rowOff>
        </xdr:from>
        <xdr:to>
          <xdr:col>76</xdr:col>
          <xdr:colOff>76200</xdr:colOff>
          <xdr:row>32</xdr:row>
          <xdr:rowOff>371475</xdr:rowOff>
        </xdr:to>
        <xdr:sp macro="" textlink="">
          <xdr:nvSpPr>
            <xdr:cNvPr id="3342" name="Check Box 270" hidden="1">
              <a:extLst>
                <a:ext uri="{63B3BB69-23CF-44E3-9099-C40C66FF867C}">
                  <a14:compatExt spid="_x0000_s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28575</xdr:colOff>
          <xdr:row>32</xdr:row>
          <xdr:rowOff>438150</xdr:rowOff>
        </xdr:from>
        <xdr:to>
          <xdr:col>74</xdr:col>
          <xdr:colOff>276225</xdr:colOff>
          <xdr:row>32</xdr:row>
          <xdr:rowOff>619125</xdr:rowOff>
        </xdr:to>
        <xdr:sp macro="" textlink="">
          <xdr:nvSpPr>
            <xdr:cNvPr id="3343" name="Check Box 271" hidden="1">
              <a:extLst>
                <a:ext uri="{63B3BB69-23CF-44E3-9099-C40C66FF867C}">
                  <a14:compatExt spid="_x0000_s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28575</xdr:colOff>
          <xdr:row>32</xdr:row>
          <xdr:rowOff>590550</xdr:rowOff>
        </xdr:from>
        <xdr:to>
          <xdr:col>74</xdr:col>
          <xdr:colOff>276225</xdr:colOff>
          <xdr:row>32</xdr:row>
          <xdr:rowOff>771525</xdr:rowOff>
        </xdr:to>
        <xdr:sp macro="" textlink="">
          <xdr:nvSpPr>
            <xdr:cNvPr id="3344" name="Check Box 272" hidden="1">
              <a:extLst>
                <a:ext uri="{63B3BB69-23CF-44E3-9099-C40C66FF867C}">
                  <a14:compatExt spid="_x0000_s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75</xdr:col>
          <xdr:colOff>285750</xdr:colOff>
          <xdr:row>32</xdr:row>
          <xdr:rowOff>438150</xdr:rowOff>
        </xdr:from>
        <xdr:to>
          <xdr:col>75</xdr:col>
          <xdr:colOff>533400</xdr:colOff>
          <xdr:row>32</xdr:row>
          <xdr:rowOff>619125</xdr:rowOff>
        </xdr:to>
        <xdr:sp macro="" textlink="">
          <xdr:nvSpPr>
            <xdr:cNvPr id="3345" name="Check Box 273" hidden="1">
              <a:extLst>
                <a:ext uri="{63B3BB69-23CF-44E3-9099-C40C66FF867C}">
                  <a14:compatExt spid="_x0000_s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75</xdr:col>
          <xdr:colOff>295275</xdr:colOff>
          <xdr:row>32</xdr:row>
          <xdr:rowOff>590550</xdr:rowOff>
        </xdr:from>
        <xdr:to>
          <xdr:col>75</xdr:col>
          <xdr:colOff>542925</xdr:colOff>
          <xdr:row>32</xdr:row>
          <xdr:rowOff>771525</xdr:rowOff>
        </xdr:to>
        <xdr:sp macro="" textlink="">
          <xdr:nvSpPr>
            <xdr:cNvPr id="3346" name="Check Box 274" hidden="1">
              <a:extLst>
                <a:ext uri="{63B3BB69-23CF-44E3-9099-C40C66FF867C}">
                  <a14:compatExt spid="_x0000_s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133350</xdr:colOff>
          <xdr:row>32</xdr:row>
          <xdr:rowOff>447675</xdr:rowOff>
        </xdr:from>
        <xdr:to>
          <xdr:col>76</xdr:col>
          <xdr:colOff>381000</xdr:colOff>
          <xdr:row>32</xdr:row>
          <xdr:rowOff>628650</xdr:rowOff>
        </xdr:to>
        <xdr:sp macro="" textlink="">
          <xdr:nvSpPr>
            <xdr:cNvPr id="3347" name="Check Box 275" hidden="1">
              <a:extLst>
                <a:ext uri="{63B3BB69-23CF-44E3-9099-C40C66FF867C}">
                  <a14:compatExt spid="_x0000_s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133350</xdr:colOff>
          <xdr:row>32</xdr:row>
          <xdr:rowOff>600075</xdr:rowOff>
        </xdr:from>
        <xdr:to>
          <xdr:col>76</xdr:col>
          <xdr:colOff>381000</xdr:colOff>
          <xdr:row>32</xdr:row>
          <xdr:rowOff>781050</xdr:rowOff>
        </xdr:to>
        <xdr:sp macro="" textlink="">
          <xdr:nvSpPr>
            <xdr:cNvPr id="3348" name="Check Box 276" hidden="1">
              <a:extLst>
                <a:ext uri="{63B3BB69-23CF-44E3-9099-C40C66FF867C}">
                  <a14:compatExt spid="_x0000_s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666750</xdr:colOff>
          <xdr:row>32</xdr:row>
          <xdr:rowOff>428625</xdr:rowOff>
        </xdr:from>
        <xdr:to>
          <xdr:col>78</xdr:col>
          <xdr:colOff>0</xdr:colOff>
          <xdr:row>32</xdr:row>
          <xdr:rowOff>609600</xdr:rowOff>
        </xdr:to>
        <xdr:sp macro="" textlink="">
          <xdr:nvSpPr>
            <xdr:cNvPr id="3349" name="Check Box 277" hidden="1">
              <a:extLst>
                <a:ext uri="{63B3BB69-23CF-44E3-9099-C40C66FF867C}">
                  <a14:compatExt spid="_x0000_s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676275</xdr:colOff>
          <xdr:row>32</xdr:row>
          <xdr:rowOff>581025</xdr:rowOff>
        </xdr:from>
        <xdr:to>
          <xdr:col>78</xdr:col>
          <xdr:colOff>9525</xdr:colOff>
          <xdr:row>32</xdr:row>
          <xdr:rowOff>762000</xdr:rowOff>
        </xdr:to>
        <xdr:sp macro="" textlink="">
          <xdr:nvSpPr>
            <xdr:cNvPr id="3350" name="Check Box 278" hidden="1">
              <a:extLst>
                <a:ext uri="{63B3BB69-23CF-44E3-9099-C40C66FF867C}">
                  <a14:compatExt spid="_x0000_s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342900</xdr:colOff>
          <xdr:row>32</xdr:row>
          <xdr:rowOff>447675</xdr:rowOff>
        </xdr:from>
        <xdr:to>
          <xdr:col>78</xdr:col>
          <xdr:colOff>590550</xdr:colOff>
          <xdr:row>32</xdr:row>
          <xdr:rowOff>628650</xdr:rowOff>
        </xdr:to>
        <xdr:sp macro="" textlink="">
          <xdr:nvSpPr>
            <xdr:cNvPr id="3351" name="Check Box 279" hidden="1">
              <a:extLst>
                <a:ext uri="{63B3BB69-23CF-44E3-9099-C40C66FF867C}">
                  <a14:compatExt spid="_x0000_s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885825</xdr:colOff>
          <xdr:row>32</xdr:row>
          <xdr:rowOff>447675</xdr:rowOff>
        </xdr:from>
        <xdr:to>
          <xdr:col>78</xdr:col>
          <xdr:colOff>1123950</xdr:colOff>
          <xdr:row>32</xdr:row>
          <xdr:rowOff>628650</xdr:rowOff>
        </xdr:to>
        <xdr:sp macro="" textlink="">
          <xdr:nvSpPr>
            <xdr:cNvPr id="3352" name="Check Box 280" hidden="1">
              <a:extLst>
                <a:ext uri="{63B3BB69-23CF-44E3-9099-C40C66FF867C}">
                  <a14:compatExt spid="_x0000_s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0</xdr:colOff>
          <xdr:row>34</xdr:row>
          <xdr:rowOff>47625</xdr:rowOff>
        </xdr:from>
        <xdr:to>
          <xdr:col>74</xdr:col>
          <xdr:colOff>247650</xdr:colOff>
          <xdr:row>34</xdr:row>
          <xdr:rowOff>228600</xdr:rowOff>
        </xdr:to>
        <xdr:sp macro="" textlink="">
          <xdr:nvSpPr>
            <xdr:cNvPr id="3353" name="Check Box 281" hidden="1">
              <a:extLst>
                <a:ext uri="{63B3BB69-23CF-44E3-9099-C40C66FF867C}">
                  <a14:compatExt spid="_x0000_s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75</xdr:col>
          <xdr:colOff>552450</xdr:colOff>
          <xdr:row>34</xdr:row>
          <xdr:rowOff>66675</xdr:rowOff>
        </xdr:from>
        <xdr:to>
          <xdr:col>76</xdr:col>
          <xdr:colOff>85725</xdr:colOff>
          <xdr:row>34</xdr:row>
          <xdr:rowOff>238125</xdr:rowOff>
        </xdr:to>
        <xdr:sp macro="" textlink="">
          <xdr:nvSpPr>
            <xdr:cNvPr id="3354" name="Check Box 282" hidden="1">
              <a:extLst>
                <a:ext uri="{63B3BB69-23CF-44E3-9099-C40C66FF867C}">
                  <a14:compatExt spid="_x0000_s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619125</xdr:colOff>
          <xdr:row>34</xdr:row>
          <xdr:rowOff>57150</xdr:rowOff>
        </xdr:from>
        <xdr:to>
          <xdr:col>77</xdr:col>
          <xdr:colOff>152400</xdr:colOff>
          <xdr:row>34</xdr:row>
          <xdr:rowOff>228600</xdr:rowOff>
        </xdr:to>
        <xdr:sp macro="" textlink="">
          <xdr:nvSpPr>
            <xdr:cNvPr id="3355" name="Check Box 283" hidden="1">
              <a:extLst>
                <a:ext uri="{63B3BB69-23CF-44E3-9099-C40C66FF867C}">
                  <a14:compatExt spid="_x0000_s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276225</xdr:colOff>
          <xdr:row>36</xdr:row>
          <xdr:rowOff>76200</xdr:rowOff>
        </xdr:from>
        <xdr:to>
          <xdr:col>74</xdr:col>
          <xdr:colOff>219075</xdr:colOff>
          <xdr:row>36</xdr:row>
          <xdr:rowOff>247650</xdr:rowOff>
        </xdr:to>
        <xdr:sp macro="" textlink="">
          <xdr:nvSpPr>
            <xdr:cNvPr id="3356" name="Check Box 284" hidden="1">
              <a:extLst>
                <a:ext uri="{63B3BB69-23CF-44E3-9099-C40C66FF867C}">
                  <a14:compatExt spid="_x0000_s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276225</xdr:colOff>
          <xdr:row>36</xdr:row>
          <xdr:rowOff>219075</xdr:rowOff>
        </xdr:from>
        <xdr:to>
          <xdr:col>74</xdr:col>
          <xdr:colOff>219075</xdr:colOff>
          <xdr:row>36</xdr:row>
          <xdr:rowOff>390525</xdr:rowOff>
        </xdr:to>
        <xdr:sp macro="" textlink="">
          <xdr:nvSpPr>
            <xdr:cNvPr id="3357" name="Check Box 285" hidden="1">
              <a:extLst>
                <a:ext uri="{63B3BB69-23CF-44E3-9099-C40C66FF867C}">
                  <a14:compatExt spid="_x0000_s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285750</xdr:colOff>
          <xdr:row>36</xdr:row>
          <xdr:rowOff>381000</xdr:rowOff>
        </xdr:from>
        <xdr:to>
          <xdr:col>74</xdr:col>
          <xdr:colOff>228600</xdr:colOff>
          <xdr:row>36</xdr:row>
          <xdr:rowOff>552450</xdr:rowOff>
        </xdr:to>
        <xdr:sp macro="" textlink="">
          <xdr:nvSpPr>
            <xdr:cNvPr id="3358" name="Check Box 286" hidden="1">
              <a:extLst>
                <a:ext uri="{63B3BB69-23CF-44E3-9099-C40C66FF867C}">
                  <a14:compatExt spid="_x0000_s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285750</xdr:colOff>
          <xdr:row>36</xdr:row>
          <xdr:rowOff>514350</xdr:rowOff>
        </xdr:from>
        <xdr:to>
          <xdr:col>74</xdr:col>
          <xdr:colOff>228600</xdr:colOff>
          <xdr:row>36</xdr:row>
          <xdr:rowOff>685800</xdr:rowOff>
        </xdr:to>
        <xdr:sp macro="" textlink="">
          <xdr:nvSpPr>
            <xdr:cNvPr id="3359" name="Check Box 287" hidden="1">
              <a:extLst>
                <a:ext uri="{63B3BB69-23CF-44E3-9099-C40C66FF867C}">
                  <a14:compatExt spid="_x0000_s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295275</xdr:colOff>
          <xdr:row>36</xdr:row>
          <xdr:rowOff>657225</xdr:rowOff>
        </xdr:from>
        <xdr:to>
          <xdr:col>74</xdr:col>
          <xdr:colOff>238125</xdr:colOff>
          <xdr:row>36</xdr:row>
          <xdr:rowOff>828675</xdr:rowOff>
        </xdr:to>
        <xdr:sp macro="" textlink="">
          <xdr:nvSpPr>
            <xdr:cNvPr id="3360" name="Check Box 288" hidden="1">
              <a:extLst>
                <a:ext uri="{63B3BB69-23CF-44E3-9099-C40C66FF867C}">
                  <a14:compatExt spid="_x0000_s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75</xdr:col>
          <xdr:colOff>485775</xdr:colOff>
          <xdr:row>36</xdr:row>
          <xdr:rowOff>85725</xdr:rowOff>
        </xdr:from>
        <xdr:to>
          <xdr:col>76</xdr:col>
          <xdr:colOff>19050</xdr:colOff>
          <xdr:row>36</xdr:row>
          <xdr:rowOff>257175</xdr:rowOff>
        </xdr:to>
        <xdr:sp macro="" textlink="">
          <xdr:nvSpPr>
            <xdr:cNvPr id="3361" name="Check Box 289" hidden="1">
              <a:extLst>
                <a:ext uri="{63B3BB69-23CF-44E3-9099-C40C66FF867C}">
                  <a14:compatExt spid="_x0000_s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75</xdr:col>
          <xdr:colOff>581025</xdr:colOff>
          <xdr:row>36</xdr:row>
          <xdr:rowOff>228600</xdr:rowOff>
        </xdr:from>
        <xdr:to>
          <xdr:col>76</xdr:col>
          <xdr:colOff>114300</xdr:colOff>
          <xdr:row>36</xdr:row>
          <xdr:rowOff>400050</xdr:rowOff>
        </xdr:to>
        <xdr:sp macro="" textlink="">
          <xdr:nvSpPr>
            <xdr:cNvPr id="3362" name="Check Box 290" hidden="1">
              <a:extLst>
                <a:ext uri="{63B3BB69-23CF-44E3-9099-C40C66FF867C}">
                  <a14:compatExt spid="_x0000_s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75</xdr:col>
          <xdr:colOff>666750</xdr:colOff>
          <xdr:row>36</xdr:row>
          <xdr:rowOff>371475</xdr:rowOff>
        </xdr:from>
        <xdr:to>
          <xdr:col>76</xdr:col>
          <xdr:colOff>190500</xdr:colOff>
          <xdr:row>36</xdr:row>
          <xdr:rowOff>542925</xdr:rowOff>
        </xdr:to>
        <xdr:sp macro="" textlink="">
          <xdr:nvSpPr>
            <xdr:cNvPr id="3363" name="Check Box 291" hidden="1">
              <a:extLst>
                <a:ext uri="{63B3BB69-23CF-44E3-9099-C40C66FF867C}">
                  <a14:compatExt spid="_x0000_s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19050</xdr:colOff>
          <xdr:row>36</xdr:row>
          <xdr:rowOff>504825</xdr:rowOff>
        </xdr:from>
        <xdr:to>
          <xdr:col>76</xdr:col>
          <xdr:colOff>257175</xdr:colOff>
          <xdr:row>36</xdr:row>
          <xdr:rowOff>676275</xdr:rowOff>
        </xdr:to>
        <xdr:sp macro="" textlink="">
          <xdr:nvSpPr>
            <xdr:cNvPr id="3364" name="Check Box 292" hidden="1">
              <a:extLst>
                <a:ext uri="{63B3BB69-23CF-44E3-9099-C40C66FF867C}">
                  <a14:compatExt spid="_x0000_s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609600</xdr:colOff>
          <xdr:row>36</xdr:row>
          <xdr:rowOff>209550</xdr:rowOff>
        </xdr:from>
        <xdr:to>
          <xdr:col>77</xdr:col>
          <xdr:colOff>152400</xdr:colOff>
          <xdr:row>36</xdr:row>
          <xdr:rowOff>381000</xdr:rowOff>
        </xdr:to>
        <xdr:sp macro="" textlink="">
          <xdr:nvSpPr>
            <xdr:cNvPr id="3365" name="Check Box 293" hidden="1">
              <a:extLst>
                <a:ext uri="{63B3BB69-23CF-44E3-9099-C40C66FF867C}">
                  <a14:compatExt spid="_x0000_s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180975</xdr:colOff>
          <xdr:row>36</xdr:row>
          <xdr:rowOff>352425</xdr:rowOff>
        </xdr:from>
        <xdr:to>
          <xdr:col>78</xdr:col>
          <xdr:colOff>238125</xdr:colOff>
          <xdr:row>36</xdr:row>
          <xdr:rowOff>523875</xdr:rowOff>
        </xdr:to>
        <xdr:sp macro="" textlink="">
          <xdr:nvSpPr>
            <xdr:cNvPr id="3366" name="Check Box 294" hidden="1">
              <a:extLst>
                <a:ext uri="{63B3BB69-23CF-44E3-9099-C40C66FF867C}">
                  <a14:compatExt spid="_x0000_s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190500</xdr:colOff>
          <xdr:row>36</xdr:row>
          <xdr:rowOff>504825</xdr:rowOff>
        </xdr:from>
        <xdr:to>
          <xdr:col>78</xdr:col>
          <xdr:colOff>247650</xdr:colOff>
          <xdr:row>36</xdr:row>
          <xdr:rowOff>676275</xdr:rowOff>
        </xdr:to>
        <xdr:sp macro="" textlink="">
          <xdr:nvSpPr>
            <xdr:cNvPr id="3367" name="Check Box 295" hidden="1">
              <a:extLst>
                <a:ext uri="{63B3BB69-23CF-44E3-9099-C40C66FF867C}">
                  <a14:compatExt spid="_x0000_s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400050</xdr:colOff>
          <xdr:row>36</xdr:row>
          <xdr:rowOff>76200</xdr:rowOff>
        </xdr:from>
        <xdr:to>
          <xdr:col>78</xdr:col>
          <xdr:colOff>657225</xdr:colOff>
          <xdr:row>36</xdr:row>
          <xdr:rowOff>247650</xdr:rowOff>
        </xdr:to>
        <xdr:sp macro="" textlink="">
          <xdr:nvSpPr>
            <xdr:cNvPr id="3368" name="Check Box 296" hidden="1">
              <a:extLst>
                <a:ext uri="{63B3BB69-23CF-44E3-9099-C40C66FF867C}">
                  <a14:compatExt spid="_x0000_s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514350</xdr:colOff>
          <xdr:row>36</xdr:row>
          <xdr:rowOff>228600</xdr:rowOff>
        </xdr:from>
        <xdr:to>
          <xdr:col>78</xdr:col>
          <xdr:colOff>771525</xdr:colOff>
          <xdr:row>36</xdr:row>
          <xdr:rowOff>400050</xdr:rowOff>
        </xdr:to>
        <xdr:sp macro="" textlink="">
          <xdr:nvSpPr>
            <xdr:cNvPr id="3369" name="Check Box 297" hidden="1">
              <a:extLst>
                <a:ext uri="{63B3BB69-23CF-44E3-9099-C40C66FF867C}">
                  <a14:compatExt spid="_x0000_s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685800</xdr:colOff>
          <xdr:row>36</xdr:row>
          <xdr:rowOff>485775</xdr:rowOff>
        </xdr:from>
        <xdr:to>
          <xdr:col>78</xdr:col>
          <xdr:colOff>942975</xdr:colOff>
          <xdr:row>36</xdr:row>
          <xdr:rowOff>657225</xdr:rowOff>
        </xdr:to>
        <xdr:sp macro="" textlink="">
          <xdr:nvSpPr>
            <xdr:cNvPr id="3370" name="Check Box 298" hidden="1">
              <a:extLst>
                <a:ext uri="{63B3BB69-23CF-44E3-9099-C40C66FF867C}">
                  <a14:compatExt spid="_x0000_s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28575</xdr:colOff>
          <xdr:row>38</xdr:row>
          <xdr:rowOff>0</xdr:rowOff>
        </xdr:from>
        <xdr:to>
          <xdr:col>74</xdr:col>
          <xdr:colOff>276225</xdr:colOff>
          <xdr:row>38</xdr:row>
          <xdr:rowOff>180975</xdr:rowOff>
        </xdr:to>
        <xdr:sp macro="" textlink="">
          <xdr:nvSpPr>
            <xdr:cNvPr id="3371" name="Check Box 299" hidden="1">
              <a:extLst>
                <a:ext uri="{63B3BB69-23CF-44E3-9099-C40C66FF867C}">
                  <a14:compatExt spid="_x0000_s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28575</xdr:colOff>
          <xdr:row>38</xdr:row>
          <xdr:rowOff>152400</xdr:rowOff>
        </xdr:from>
        <xdr:to>
          <xdr:col>74</xdr:col>
          <xdr:colOff>276225</xdr:colOff>
          <xdr:row>38</xdr:row>
          <xdr:rowOff>323850</xdr:rowOff>
        </xdr:to>
        <xdr:sp macro="" textlink="">
          <xdr:nvSpPr>
            <xdr:cNvPr id="3372" name="Check Box 300" hidden="1">
              <a:extLst>
                <a:ext uri="{63B3BB69-23CF-44E3-9099-C40C66FF867C}">
                  <a14:compatExt spid="_x0000_s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19050</xdr:colOff>
          <xdr:row>38</xdr:row>
          <xdr:rowOff>285750</xdr:rowOff>
        </xdr:from>
        <xdr:to>
          <xdr:col>74</xdr:col>
          <xdr:colOff>266700</xdr:colOff>
          <xdr:row>39</xdr:row>
          <xdr:rowOff>0</xdr:rowOff>
        </xdr:to>
        <xdr:sp macro="" textlink="">
          <xdr:nvSpPr>
            <xdr:cNvPr id="3373" name="Check Box 301" hidden="1">
              <a:extLst>
                <a:ext uri="{63B3BB69-23CF-44E3-9099-C40C66FF867C}">
                  <a14:compatExt spid="_x0000_s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647700</xdr:colOff>
          <xdr:row>38</xdr:row>
          <xdr:rowOff>152400</xdr:rowOff>
        </xdr:from>
        <xdr:to>
          <xdr:col>77</xdr:col>
          <xdr:colOff>180975</xdr:colOff>
          <xdr:row>38</xdr:row>
          <xdr:rowOff>314325</xdr:rowOff>
        </xdr:to>
        <xdr:sp macro="" textlink="">
          <xdr:nvSpPr>
            <xdr:cNvPr id="3374" name="Check Box 302" hidden="1">
              <a:extLst>
                <a:ext uri="{63B3BB69-23CF-44E3-9099-C40C66FF867C}">
                  <a14:compatExt spid="_x0000_s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657225</xdr:colOff>
          <xdr:row>38</xdr:row>
          <xdr:rowOff>285750</xdr:rowOff>
        </xdr:from>
        <xdr:to>
          <xdr:col>77</xdr:col>
          <xdr:colOff>190500</xdr:colOff>
          <xdr:row>38</xdr:row>
          <xdr:rowOff>457200</xdr:rowOff>
        </xdr:to>
        <xdr:sp macro="" textlink="">
          <xdr:nvSpPr>
            <xdr:cNvPr id="3375" name="Check Box 303" hidden="1">
              <a:extLst>
                <a:ext uri="{63B3BB69-23CF-44E3-9099-C40C66FF867C}">
                  <a14:compatExt spid="_x0000_s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38100</xdr:colOff>
          <xdr:row>40</xdr:row>
          <xdr:rowOff>28575</xdr:rowOff>
        </xdr:from>
        <xdr:to>
          <xdr:col>74</xdr:col>
          <xdr:colOff>285750</xdr:colOff>
          <xdr:row>40</xdr:row>
          <xdr:rowOff>200025</xdr:rowOff>
        </xdr:to>
        <xdr:sp macro="" textlink="">
          <xdr:nvSpPr>
            <xdr:cNvPr id="3376" name="Check Box 304" hidden="1">
              <a:extLst>
                <a:ext uri="{63B3BB69-23CF-44E3-9099-C40C66FF867C}">
                  <a14:compatExt spid="_x0000_s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38100</xdr:colOff>
          <xdr:row>40</xdr:row>
          <xdr:rowOff>190500</xdr:rowOff>
        </xdr:from>
        <xdr:to>
          <xdr:col>74</xdr:col>
          <xdr:colOff>285750</xdr:colOff>
          <xdr:row>40</xdr:row>
          <xdr:rowOff>361950</xdr:rowOff>
        </xdr:to>
        <xdr:sp macro="" textlink="">
          <xdr:nvSpPr>
            <xdr:cNvPr id="3377" name="Check Box 305" hidden="1">
              <a:extLst>
                <a:ext uri="{63B3BB69-23CF-44E3-9099-C40C66FF867C}">
                  <a14:compatExt spid="_x0000_s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75</xdr:col>
          <xdr:colOff>685800</xdr:colOff>
          <xdr:row>40</xdr:row>
          <xdr:rowOff>38100</xdr:rowOff>
        </xdr:from>
        <xdr:to>
          <xdr:col>76</xdr:col>
          <xdr:colOff>219075</xdr:colOff>
          <xdr:row>40</xdr:row>
          <xdr:rowOff>209550</xdr:rowOff>
        </xdr:to>
        <xdr:sp macro="" textlink="">
          <xdr:nvSpPr>
            <xdr:cNvPr id="3378" name="Check Box 306" hidden="1">
              <a:extLst>
                <a:ext uri="{63B3BB69-23CF-44E3-9099-C40C66FF867C}">
                  <a14:compatExt spid="_x0000_s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133350</xdr:colOff>
          <xdr:row>40</xdr:row>
          <xdr:rowOff>47625</xdr:rowOff>
        </xdr:from>
        <xdr:to>
          <xdr:col>78</xdr:col>
          <xdr:colOff>180975</xdr:colOff>
          <xdr:row>40</xdr:row>
          <xdr:rowOff>219075</xdr:rowOff>
        </xdr:to>
        <xdr:sp macro="" textlink="">
          <xdr:nvSpPr>
            <xdr:cNvPr id="3379" name="Check Box 307" hidden="1">
              <a:extLst>
                <a:ext uri="{63B3BB69-23CF-44E3-9099-C40C66FF867C}">
                  <a14:compatExt spid="_x0000_s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990600</xdr:colOff>
          <xdr:row>40</xdr:row>
          <xdr:rowOff>38100</xdr:rowOff>
        </xdr:from>
        <xdr:to>
          <xdr:col>78</xdr:col>
          <xdr:colOff>1238250</xdr:colOff>
          <xdr:row>40</xdr:row>
          <xdr:rowOff>209550</xdr:rowOff>
        </xdr:to>
        <xdr:sp macro="" textlink="">
          <xdr:nvSpPr>
            <xdr:cNvPr id="3380" name="Check Box 308" hidden="1">
              <a:extLst>
                <a:ext uri="{63B3BB69-23CF-44E3-9099-C40C66FF867C}">
                  <a14:compatExt spid="_x0000_s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28575</xdr:colOff>
          <xdr:row>27</xdr:row>
          <xdr:rowOff>466725</xdr:rowOff>
        </xdr:from>
        <xdr:to>
          <xdr:col>74</xdr:col>
          <xdr:colOff>257175</xdr:colOff>
          <xdr:row>28</xdr:row>
          <xdr:rowOff>171450</xdr:rowOff>
        </xdr:to>
        <xdr:sp macro="" textlink="">
          <xdr:nvSpPr>
            <xdr:cNvPr id="3381" name="Check Box 309" hidden="1">
              <a:extLst>
                <a:ext uri="{63B3BB69-23CF-44E3-9099-C40C66FF867C}">
                  <a14:compatExt spid="_x0000_s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104775</xdr:colOff>
          <xdr:row>27</xdr:row>
          <xdr:rowOff>466725</xdr:rowOff>
        </xdr:from>
        <xdr:to>
          <xdr:col>76</xdr:col>
          <xdr:colOff>333375</xdr:colOff>
          <xdr:row>28</xdr:row>
          <xdr:rowOff>171450</xdr:rowOff>
        </xdr:to>
        <xdr:sp macro="" textlink="">
          <xdr:nvSpPr>
            <xdr:cNvPr id="3382" name="Check Box 310" hidden="1">
              <a:extLst>
                <a:ext uri="{63B3BB69-23CF-44E3-9099-C40C66FF867C}">
                  <a14:compatExt spid="_x0000_s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95250</xdr:colOff>
          <xdr:row>27</xdr:row>
          <xdr:rowOff>466725</xdr:rowOff>
        </xdr:from>
        <xdr:to>
          <xdr:col>78</xdr:col>
          <xdr:colOff>323850</xdr:colOff>
          <xdr:row>28</xdr:row>
          <xdr:rowOff>171450</xdr:rowOff>
        </xdr:to>
        <xdr:sp macro="" textlink="">
          <xdr:nvSpPr>
            <xdr:cNvPr id="3383" name="Check Box 311" hidden="1">
              <a:extLst>
                <a:ext uri="{63B3BB69-23CF-44E3-9099-C40C66FF867C}">
                  <a14:compatExt spid="_x0000_s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38100</xdr:colOff>
          <xdr:row>28</xdr:row>
          <xdr:rowOff>133350</xdr:rowOff>
        </xdr:from>
        <xdr:to>
          <xdr:col>74</xdr:col>
          <xdr:colOff>266700</xdr:colOff>
          <xdr:row>29</xdr:row>
          <xdr:rowOff>28575</xdr:rowOff>
        </xdr:to>
        <xdr:sp macro="" textlink="">
          <xdr:nvSpPr>
            <xdr:cNvPr id="3384" name="Check Box 312" hidden="1">
              <a:extLst>
                <a:ext uri="{63B3BB69-23CF-44E3-9099-C40C66FF867C}">
                  <a14:compatExt spid="_x0000_s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400050</xdr:colOff>
          <xdr:row>28</xdr:row>
          <xdr:rowOff>123825</xdr:rowOff>
        </xdr:from>
        <xdr:to>
          <xdr:col>76</xdr:col>
          <xdr:colOff>628650</xdr:colOff>
          <xdr:row>29</xdr:row>
          <xdr:rowOff>19050</xdr:rowOff>
        </xdr:to>
        <xdr:sp macro="" textlink="">
          <xdr:nvSpPr>
            <xdr:cNvPr id="3385" name="Check Box 313" hidden="1">
              <a:extLst>
                <a:ext uri="{63B3BB69-23CF-44E3-9099-C40C66FF867C}">
                  <a14:compatExt spid="_x0000_s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95250</xdr:colOff>
          <xdr:row>28</xdr:row>
          <xdr:rowOff>133350</xdr:rowOff>
        </xdr:from>
        <xdr:to>
          <xdr:col>78</xdr:col>
          <xdr:colOff>323850</xdr:colOff>
          <xdr:row>29</xdr:row>
          <xdr:rowOff>28575</xdr:rowOff>
        </xdr:to>
        <xdr:sp macro="" textlink="">
          <xdr:nvSpPr>
            <xdr:cNvPr id="3386" name="Check Box 314" hidden="1">
              <a:extLst>
                <a:ext uri="{63B3BB69-23CF-44E3-9099-C40C66FF867C}">
                  <a14:compatExt spid="_x0000_s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790575</xdr:colOff>
          <xdr:row>28</xdr:row>
          <xdr:rowOff>123825</xdr:rowOff>
        </xdr:from>
        <xdr:to>
          <xdr:col>78</xdr:col>
          <xdr:colOff>1019175</xdr:colOff>
          <xdr:row>29</xdr:row>
          <xdr:rowOff>19050</xdr:rowOff>
        </xdr:to>
        <xdr:sp macro="" textlink="">
          <xdr:nvSpPr>
            <xdr:cNvPr id="3387" name="Check Box 315" hidden="1">
              <a:extLst>
                <a:ext uri="{63B3BB69-23CF-44E3-9099-C40C66FF867C}">
                  <a14:compatExt spid="_x0000_s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28575</xdr:colOff>
          <xdr:row>30</xdr:row>
          <xdr:rowOff>0</xdr:rowOff>
        </xdr:from>
        <xdr:to>
          <xdr:col>86</xdr:col>
          <xdr:colOff>266700</xdr:colOff>
          <xdr:row>30</xdr:row>
          <xdr:rowOff>190500</xdr:rowOff>
        </xdr:to>
        <xdr:sp macro="" textlink="">
          <xdr:nvSpPr>
            <xdr:cNvPr id="3388" name="Check Box 316" hidden="1">
              <a:extLst>
                <a:ext uri="{63B3BB69-23CF-44E3-9099-C40C66FF867C}">
                  <a14:compatExt spid="_x0000_s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104775</xdr:colOff>
          <xdr:row>29</xdr:row>
          <xdr:rowOff>190500</xdr:rowOff>
        </xdr:from>
        <xdr:to>
          <xdr:col>88</xdr:col>
          <xdr:colOff>342900</xdr:colOff>
          <xdr:row>30</xdr:row>
          <xdr:rowOff>180975</xdr:rowOff>
        </xdr:to>
        <xdr:sp macro="" textlink="">
          <xdr:nvSpPr>
            <xdr:cNvPr id="3389" name="Check Box 317" hidden="1">
              <a:extLst>
                <a:ext uri="{63B3BB69-23CF-44E3-9099-C40C66FF867C}">
                  <a14:compatExt spid="_x0000_s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9525</xdr:colOff>
          <xdr:row>32</xdr:row>
          <xdr:rowOff>9525</xdr:rowOff>
        </xdr:from>
        <xdr:to>
          <xdr:col>86</xdr:col>
          <xdr:colOff>247650</xdr:colOff>
          <xdr:row>32</xdr:row>
          <xdr:rowOff>200025</xdr:rowOff>
        </xdr:to>
        <xdr:sp macro="" textlink="">
          <xdr:nvSpPr>
            <xdr:cNvPr id="3390" name="Check Box 318" hidden="1">
              <a:extLst>
                <a:ext uri="{63B3BB69-23CF-44E3-9099-C40C66FF867C}">
                  <a14:compatExt spid="_x0000_s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66675</xdr:colOff>
          <xdr:row>32</xdr:row>
          <xdr:rowOff>19050</xdr:rowOff>
        </xdr:from>
        <xdr:to>
          <xdr:col>88</xdr:col>
          <xdr:colOff>304800</xdr:colOff>
          <xdr:row>32</xdr:row>
          <xdr:rowOff>200025</xdr:rowOff>
        </xdr:to>
        <xdr:sp macro="" textlink="">
          <xdr:nvSpPr>
            <xdr:cNvPr id="3391" name="Check Box 319" hidden="1">
              <a:extLst>
                <a:ext uri="{63B3BB69-23CF-44E3-9099-C40C66FF867C}">
                  <a14:compatExt spid="_x0000_s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90</xdr:col>
          <xdr:colOff>304800</xdr:colOff>
          <xdr:row>32</xdr:row>
          <xdr:rowOff>28575</xdr:rowOff>
        </xdr:from>
        <xdr:to>
          <xdr:col>90</xdr:col>
          <xdr:colOff>542925</xdr:colOff>
          <xdr:row>32</xdr:row>
          <xdr:rowOff>209550</xdr:rowOff>
        </xdr:to>
        <xdr:sp macro="" textlink="">
          <xdr:nvSpPr>
            <xdr:cNvPr id="3392" name="Check Box 320" hidden="1">
              <a:extLst>
                <a:ext uri="{63B3BB69-23CF-44E3-9099-C40C66FF867C}">
                  <a14:compatExt spid="_x0000_s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9525</xdr:colOff>
          <xdr:row>32</xdr:row>
          <xdr:rowOff>180975</xdr:rowOff>
        </xdr:from>
        <xdr:to>
          <xdr:col>86</xdr:col>
          <xdr:colOff>247650</xdr:colOff>
          <xdr:row>32</xdr:row>
          <xdr:rowOff>361950</xdr:rowOff>
        </xdr:to>
        <xdr:sp macro="" textlink="">
          <xdr:nvSpPr>
            <xdr:cNvPr id="3393" name="Check Box 321" hidden="1">
              <a:extLst>
                <a:ext uri="{63B3BB69-23CF-44E3-9099-C40C66FF867C}">
                  <a14:compatExt spid="_x0000_s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87</xdr:col>
          <xdr:colOff>552450</xdr:colOff>
          <xdr:row>32</xdr:row>
          <xdr:rowOff>171450</xdr:rowOff>
        </xdr:from>
        <xdr:to>
          <xdr:col>88</xdr:col>
          <xdr:colOff>76200</xdr:colOff>
          <xdr:row>32</xdr:row>
          <xdr:rowOff>352425</xdr:rowOff>
        </xdr:to>
        <xdr:sp macro="" textlink="">
          <xdr:nvSpPr>
            <xdr:cNvPr id="3394" name="Check Box 322" hidden="1">
              <a:extLst>
                <a:ext uri="{63B3BB69-23CF-44E3-9099-C40C66FF867C}">
                  <a14:compatExt spid="_x0000_s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28575</xdr:colOff>
          <xdr:row>32</xdr:row>
          <xdr:rowOff>419100</xdr:rowOff>
        </xdr:from>
        <xdr:to>
          <xdr:col>86</xdr:col>
          <xdr:colOff>276225</xdr:colOff>
          <xdr:row>32</xdr:row>
          <xdr:rowOff>600075</xdr:rowOff>
        </xdr:to>
        <xdr:sp macro="" textlink="">
          <xdr:nvSpPr>
            <xdr:cNvPr id="3395" name="Check Box 323" hidden="1">
              <a:extLst>
                <a:ext uri="{63B3BB69-23CF-44E3-9099-C40C66FF867C}">
                  <a14:compatExt spid="_x0000_s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28575</xdr:colOff>
          <xdr:row>32</xdr:row>
          <xdr:rowOff>571500</xdr:rowOff>
        </xdr:from>
        <xdr:to>
          <xdr:col>86</xdr:col>
          <xdr:colOff>276225</xdr:colOff>
          <xdr:row>32</xdr:row>
          <xdr:rowOff>752475</xdr:rowOff>
        </xdr:to>
        <xdr:sp macro="" textlink="">
          <xdr:nvSpPr>
            <xdr:cNvPr id="3396" name="Check Box 324" hidden="1">
              <a:extLst>
                <a:ext uri="{63B3BB69-23CF-44E3-9099-C40C66FF867C}">
                  <a14:compatExt spid="_x0000_s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87</xdr:col>
          <xdr:colOff>285750</xdr:colOff>
          <xdr:row>32</xdr:row>
          <xdr:rowOff>419100</xdr:rowOff>
        </xdr:from>
        <xdr:to>
          <xdr:col>87</xdr:col>
          <xdr:colOff>533400</xdr:colOff>
          <xdr:row>32</xdr:row>
          <xdr:rowOff>600075</xdr:rowOff>
        </xdr:to>
        <xdr:sp macro="" textlink="">
          <xdr:nvSpPr>
            <xdr:cNvPr id="3397" name="Check Box 325" hidden="1">
              <a:extLst>
                <a:ext uri="{63B3BB69-23CF-44E3-9099-C40C66FF867C}">
                  <a14:compatExt spid="_x0000_s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87</xdr:col>
          <xdr:colOff>295275</xdr:colOff>
          <xdr:row>32</xdr:row>
          <xdr:rowOff>571500</xdr:rowOff>
        </xdr:from>
        <xdr:to>
          <xdr:col>87</xdr:col>
          <xdr:colOff>542925</xdr:colOff>
          <xdr:row>32</xdr:row>
          <xdr:rowOff>752475</xdr:rowOff>
        </xdr:to>
        <xdr:sp macro="" textlink="">
          <xdr:nvSpPr>
            <xdr:cNvPr id="3398" name="Check Box 326" hidden="1">
              <a:extLst>
                <a:ext uri="{63B3BB69-23CF-44E3-9099-C40C66FF867C}">
                  <a14:compatExt spid="_x0000_s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133350</xdr:colOff>
          <xdr:row>32</xdr:row>
          <xdr:rowOff>428625</xdr:rowOff>
        </xdr:from>
        <xdr:to>
          <xdr:col>88</xdr:col>
          <xdr:colOff>381000</xdr:colOff>
          <xdr:row>32</xdr:row>
          <xdr:rowOff>609600</xdr:rowOff>
        </xdr:to>
        <xdr:sp macro="" textlink="">
          <xdr:nvSpPr>
            <xdr:cNvPr id="3399" name="Check Box 327" hidden="1">
              <a:extLst>
                <a:ext uri="{63B3BB69-23CF-44E3-9099-C40C66FF867C}">
                  <a14:compatExt spid="_x0000_s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133350</xdr:colOff>
          <xdr:row>32</xdr:row>
          <xdr:rowOff>581025</xdr:rowOff>
        </xdr:from>
        <xdr:to>
          <xdr:col>88</xdr:col>
          <xdr:colOff>381000</xdr:colOff>
          <xdr:row>32</xdr:row>
          <xdr:rowOff>762000</xdr:rowOff>
        </xdr:to>
        <xdr:sp macro="" textlink="">
          <xdr:nvSpPr>
            <xdr:cNvPr id="3400" name="Check Box 328" hidden="1">
              <a:extLst>
                <a:ext uri="{63B3BB69-23CF-44E3-9099-C40C66FF867C}">
                  <a14:compatExt spid="_x0000_s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666750</xdr:colOff>
          <xdr:row>32</xdr:row>
          <xdr:rowOff>409575</xdr:rowOff>
        </xdr:from>
        <xdr:to>
          <xdr:col>90</xdr:col>
          <xdr:colOff>0</xdr:colOff>
          <xdr:row>32</xdr:row>
          <xdr:rowOff>590550</xdr:rowOff>
        </xdr:to>
        <xdr:sp macro="" textlink="">
          <xdr:nvSpPr>
            <xdr:cNvPr id="3401" name="Check Box 329" hidden="1">
              <a:extLst>
                <a:ext uri="{63B3BB69-23CF-44E3-9099-C40C66FF867C}">
                  <a14:compatExt spid="_x0000_s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676275</xdr:colOff>
          <xdr:row>32</xdr:row>
          <xdr:rowOff>561975</xdr:rowOff>
        </xdr:from>
        <xdr:to>
          <xdr:col>90</xdr:col>
          <xdr:colOff>9525</xdr:colOff>
          <xdr:row>32</xdr:row>
          <xdr:rowOff>742950</xdr:rowOff>
        </xdr:to>
        <xdr:sp macro="" textlink="">
          <xdr:nvSpPr>
            <xdr:cNvPr id="3402" name="Check Box 330" hidden="1">
              <a:extLst>
                <a:ext uri="{63B3BB69-23CF-44E3-9099-C40C66FF867C}">
                  <a14:compatExt spid="_x0000_s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90</xdr:col>
          <xdr:colOff>342900</xdr:colOff>
          <xdr:row>32</xdr:row>
          <xdr:rowOff>428625</xdr:rowOff>
        </xdr:from>
        <xdr:to>
          <xdr:col>90</xdr:col>
          <xdr:colOff>590550</xdr:colOff>
          <xdr:row>32</xdr:row>
          <xdr:rowOff>609600</xdr:rowOff>
        </xdr:to>
        <xdr:sp macro="" textlink="">
          <xdr:nvSpPr>
            <xdr:cNvPr id="3403" name="Check Box 331" hidden="1">
              <a:extLst>
                <a:ext uri="{63B3BB69-23CF-44E3-9099-C40C66FF867C}">
                  <a14:compatExt spid="_x0000_s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90</xdr:col>
          <xdr:colOff>885825</xdr:colOff>
          <xdr:row>32</xdr:row>
          <xdr:rowOff>428625</xdr:rowOff>
        </xdr:from>
        <xdr:to>
          <xdr:col>90</xdr:col>
          <xdr:colOff>1123950</xdr:colOff>
          <xdr:row>32</xdr:row>
          <xdr:rowOff>609600</xdr:rowOff>
        </xdr:to>
        <xdr:sp macro="" textlink="">
          <xdr:nvSpPr>
            <xdr:cNvPr id="3404" name="Check Box 332" hidden="1">
              <a:extLst>
                <a:ext uri="{63B3BB69-23CF-44E3-9099-C40C66FF867C}">
                  <a14:compatExt spid="_x0000_s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0</xdr:colOff>
          <xdr:row>34</xdr:row>
          <xdr:rowOff>28575</xdr:rowOff>
        </xdr:from>
        <xdr:to>
          <xdr:col>86</xdr:col>
          <xdr:colOff>247650</xdr:colOff>
          <xdr:row>34</xdr:row>
          <xdr:rowOff>209550</xdr:rowOff>
        </xdr:to>
        <xdr:sp macro="" textlink="">
          <xdr:nvSpPr>
            <xdr:cNvPr id="3405" name="Check Box 333" hidden="1">
              <a:extLst>
                <a:ext uri="{63B3BB69-23CF-44E3-9099-C40C66FF867C}">
                  <a14:compatExt spid="_x0000_s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87</xdr:col>
          <xdr:colOff>552450</xdr:colOff>
          <xdr:row>34</xdr:row>
          <xdr:rowOff>47625</xdr:rowOff>
        </xdr:from>
        <xdr:to>
          <xdr:col>88</xdr:col>
          <xdr:colOff>85725</xdr:colOff>
          <xdr:row>34</xdr:row>
          <xdr:rowOff>219075</xdr:rowOff>
        </xdr:to>
        <xdr:sp macro="" textlink="">
          <xdr:nvSpPr>
            <xdr:cNvPr id="3406" name="Check Box 334" hidden="1">
              <a:extLst>
                <a:ext uri="{63B3BB69-23CF-44E3-9099-C40C66FF867C}">
                  <a14:compatExt spid="_x0000_s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619125</xdr:colOff>
          <xdr:row>34</xdr:row>
          <xdr:rowOff>38100</xdr:rowOff>
        </xdr:from>
        <xdr:to>
          <xdr:col>89</xdr:col>
          <xdr:colOff>152400</xdr:colOff>
          <xdr:row>34</xdr:row>
          <xdr:rowOff>209550</xdr:rowOff>
        </xdr:to>
        <xdr:sp macro="" textlink="">
          <xdr:nvSpPr>
            <xdr:cNvPr id="3407" name="Check Box 335" hidden="1">
              <a:extLst>
                <a:ext uri="{63B3BB69-23CF-44E3-9099-C40C66FF867C}">
                  <a14:compatExt spid="_x0000_s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85</xdr:col>
          <xdr:colOff>276225</xdr:colOff>
          <xdr:row>36</xdr:row>
          <xdr:rowOff>57150</xdr:rowOff>
        </xdr:from>
        <xdr:to>
          <xdr:col>86</xdr:col>
          <xdr:colOff>219075</xdr:colOff>
          <xdr:row>36</xdr:row>
          <xdr:rowOff>228600</xdr:rowOff>
        </xdr:to>
        <xdr:sp macro="" textlink="">
          <xdr:nvSpPr>
            <xdr:cNvPr id="3408" name="Check Box 336" hidden="1">
              <a:extLst>
                <a:ext uri="{63B3BB69-23CF-44E3-9099-C40C66FF867C}">
                  <a14:compatExt spid="_x0000_s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85</xdr:col>
          <xdr:colOff>276225</xdr:colOff>
          <xdr:row>36</xdr:row>
          <xdr:rowOff>200025</xdr:rowOff>
        </xdr:from>
        <xdr:to>
          <xdr:col>86</xdr:col>
          <xdr:colOff>219075</xdr:colOff>
          <xdr:row>36</xdr:row>
          <xdr:rowOff>371475</xdr:rowOff>
        </xdr:to>
        <xdr:sp macro="" textlink="">
          <xdr:nvSpPr>
            <xdr:cNvPr id="3409" name="Check Box 337" hidden="1">
              <a:extLst>
                <a:ext uri="{63B3BB69-23CF-44E3-9099-C40C66FF867C}">
                  <a14:compatExt spid="_x0000_s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85</xdr:col>
          <xdr:colOff>285750</xdr:colOff>
          <xdr:row>36</xdr:row>
          <xdr:rowOff>361950</xdr:rowOff>
        </xdr:from>
        <xdr:to>
          <xdr:col>86</xdr:col>
          <xdr:colOff>228600</xdr:colOff>
          <xdr:row>36</xdr:row>
          <xdr:rowOff>533400</xdr:rowOff>
        </xdr:to>
        <xdr:sp macro="" textlink="">
          <xdr:nvSpPr>
            <xdr:cNvPr id="3410" name="Check Box 338" hidden="1">
              <a:extLst>
                <a:ext uri="{63B3BB69-23CF-44E3-9099-C40C66FF867C}">
                  <a14:compatExt spid="_x0000_s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85</xdr:col>
          <xdr:colOff>285750</xdr:colOff>
          <xdr:row>36</xdr:row>
          <xdr:rowOff>495300</xdr:rowOff>
        </xdr:from>
        <xdr:to>
          <xdr:col>86</xdr:col>
          <xdr:colOff>228600</xdr:colOff>
          <xdr:row>36</xdr:row>
          <xdr:rowOff>666750</xdr:rowOff>
        </xdr:to>
        <xdr:sp macro="" textlink="">
          <xdr:nvSpPr>
            <xdr:cNvPr id="3411" name="Check Box 339" hidden="1">
              <a:extLst>
                <a:ext uri="{63B3BB69-23CF-44E3-9099-C40C66FF867C}">
                  <a14:compatExt spid="_x0000_s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85</xdr:col>
          <xdr:colOff>295275</xdr:colOff>
          <xdr:row>36</xdr:row>
          <xdr:rowOff>638175</xdr:rowOff>
        </xdr:from>
        <xdr:to>
          <xdr:col>86</xdr:col>
          <xdr:colOff>238125</xdr:colOff>
          <xdr:row>36</xdr:row>
          <xdr:rowOff>809625</xdr:rowOff>
        </xdr:to>
        <xdr:sp macro="" textlink="">
          <xdr:nvSpPr>
            <xdr:cNvPr id="3412" name="Check Box 340" hidden="1">
              <a:extLst>
                <a:ext uri="{63B3BB69-23CF-44E3-9099-C40C66FF867C}">
                  <a14:compatExt spid="_x0000_s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87</xdr:col>
          <xdr:colOff>485775</xdr:colOff>
          <xdr:row>36</xdr:row>
          <xdr:rowOff>66675</xdr:rowOff>
        </xdr:from>
        <xdr:to>
          <xdr:col>88</xdr:col>
          <xdr:colOff>19050</xdr:colOff>
          <xdr:row>36</xdr:row>
          <xdr:rowOff>238125</xdr:rowOff>
        </xdr:to>
        <xdr:sp macro="" textlink="">
          <xdr:nvSpPr>
            <xdr:cNvPr id="3413" name="Check Box 341" hidden="1">
              <a:extLst>
                <a:ext uri="{63B3BB69-23CF-44E3-9099-C40C66FF867C}">
                  <a14:compatExt spid="_x0000_s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87</xdr:col>
          <xdr:colOff>581025</xdr:colOff>
          <xdr:row>36</xdr:row>
          <xdr:rowOff>209550</xdr:rowOff>
        </xdr:from>
        <xdr:to>
          <xdr:col>88</xdr:col>
          <xdr:colOff>114300</xdr:colOff>
          <xdr:row>36</xdr:row>
          <xdr:rowOff>381000</xdr:rowOff>
        </xdr:to>
        <xdr:sp macro="" textlink="">
          <xdr:nvSpPr>
            <xdr:cNvPr id="3414" name="Check Box 342" hidden="1">
              <a:extLst>
                <a:ext uri="{63B3BB69-23CF-44E3-9099-C40C66FF867C}">
                  <a14:compatExt spid="_x0000_s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87</xdr:col>
          <xdr:colOff>666750</xdr:colOff>
          <xdr:row>36</xdr:row>
          <xdr:rowOff>352425</xdr:rowOff>
        </xdr:from>
        <xdr:to>
          <xdr:col>88</xdr:col>
          <xdr:colOff>190500</xdr:colOff>
          <xdr:row>36</xdr:row>
          <xdr:rowOff>523875</xdr:rowOff>
        </xdr:to>
        <xdr:sp macro="" textlink="">
          <xdr:nvSpPr>
            <xdr:cNvPr id="3415" name="Check Box 343" hidden="1">
              <a:extLst>
                <a:ext uri="{63B3BB69-23CF-44E3-9099-C40C66FF867C}">
                  <a14:compatExt spid="_x0000_s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19050</xdr:colOff>
          <xdr:row>36</xdr:row>
          <xdr:rowOff>485775</xdr:rowOff>
        </xdr:from>
        <xdr:to>
          <xdr:col>88</xdr:col>
          <xdr:colOff>257175</xdr:colOff>
          <xdr:row>36</xdr:row>
          <xdr:rowOff>657225</xdr:rowOff>
        </xdr:to>
        <xdr:sp macro="" textlink="">
          <xdr:nvSpPr>
            <xdr:cNvPr id="3416" name="Check Box 344" hidden="1">
              <a:extLst>
                <a:ext uri="{63B3BB69-23CF-44E3-9099-C40C66FF867C}">
                  <a14:compatExt spid="_x0000_s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609600</xdr:colOff>
          <xdr:row>36</xdr:row>
          <xdr:rowOff>190500</xdr:rowOff>
        </xdr:from>
        <xdr:to>
          <xdr:col>89</xdr:col>
          <xdr:colOff>152400</xdr:colOff>
          <xdr:row>36</xdr:row>
          <xdr:rowOff>361950</xdr:rowOff>
        </xdr:to>
        <xdr:sp macro="" textlink="">
          <xdr:nvSpPr>
            <xdr:cNvPr id="3417" name="Check Box 345" hidden="1">
              <a:extLst>
                <a:ext uri="{63B3BB69-23CF-44E3-9099-C40C66FF867C}">
                  <a14:compatExt spid="_x0000_s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180975</xdr:colOff>
          <xdr:row>36</xdr:row>
          <xdr:rowOff>333375</xdr:rowOff>
        </xdr:from>
        <xdr:to>
          <xdr:col>90</xdr:col>
          <xdr:colOff>238125</xdr:colOff>
          <xdr:row>36</xdr:row>
          <xdr:rowOff>504825</xdr:rowOff>
        </xdr:to>
        <xdr:sp macro="" textlink="">
          <xdr:nvSpPr>
            <xdr:cNvPr id="3418" name="Check Box 346" hidden="1">
              <a:extLst>
                <a:ext uri="{63B3BB69-23CF-44E3-9099-C40C66FF867C}">
                  <a14:compatExt spid="_x0000_s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190500</xdr:colOff>
          <xdr:row>36</xdr:row>
          <xdr:rowOff>485775</xdr:rowOff>
        </xdr:from>
        <xdr:to>
          <xdr:col>90</xdr:col>
          <xdr:colOff>247650</xdr:colOff>
          <xdr:row>36</xdr:row>
          <xdr:rowOff>657225</xdr:rowOff>
        </xdr:to>
        <xdr:sp macro="" textlink="">
          <xdr:nvSpPr>
            <xdr:cNvPr id="3419" name="Check Box 347" hidden="1">
              <a:extLst>
                <a:ext uri="{63B3BB69-23CF-44E3-9099-C40C66FF867C}">
                  <a14:compatExt spid="_x0000_s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90</xdr:col>
          <xdr:colOff>400050</xdr:colOff>
          <xdr:row>36</xdr:row>
          <xdr:rowOff>57150</xdr:rowOff>
        </xdr:from>
        <xdr:to>
          <xdr:col>90</xdr:col>
          <xdr:colOff>657225</xdr:colOff>
          <xdr:row>36</xdr:row>
          <xdr:rowOff>228600</xdr:rowOff>
        </xdr:to>
        <xdr:sp macro="" textlink="">
          <xdr:nvSpPr>
            <xdr:cNvPr id="3420" name="Check Box 348" hidden="1">
              <a:extLst>
                <a:ext uri="{63B3BB69-23CF-44E3-9099-C40C66FF867C}">
                  <a14:compatExt spid="_x0000_s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90</xdr:col>
          <xdr:colOff>514350</xdr:colOff>
          <xdr:row>36</xdr:row>
          <xdr:rowOff>209550</xdr:rowOff>
        </xdr:from>
        <xdr:to>
          <xdr:col>90</xdr:col>
          <xdr:colOff>771525</xdr:colOff>
          <xdr:row>36</xdr:row>
          <xdr:rowOff>381000</xdr:rowOff>
        </xdr:to>
        <xdr:sp macro="" textlink="">
          <xdr:nvSpPr>
            <xdr:cNvPr id="3421" name="Check Box 349" hidden="1">
              <a:extLst>
                <a:ext uri="{63B3BB69-23CF-44E3-9099-C40C66FF867C}">
                  <a14:compatExt spid="_x0000_s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90</xdr:col>
          <xdr:colOff>685800</xdr:colOff>
          <xdr:row>36</xdr:row>
          <xdr:rowOff>466725</xdr:rowOff>
        </xdr:from>
        <xdr:to>
          <xdr:col>90</xdr:col>
          <xdr:colOff>942975</xdr:colOff>
          <xdr:row>36</xdr:row>
          <xdr:rowOff>638175</xdr:rowOff>
        </xdr:to>
        <xdr:sp macro="" textlink="">
          <xdr:nvSpPr>
            <xdr:cNvPr id="3422" name="Check Box 350" hidden="1">
              <a:extLst>
                <a:ext uri="{63B3BB69-23CF-44E3-9099-C40C66FF867C}">
                  <a14:compatExt spid="_x0000_s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28575</xdr:colOff>
          <xdr:row>37</xdr:row>
          <xdr:rowOff>219075</xdr:rowOff>
        </xdr:from>
        <xdr:to>
          <xdr:col>86</xdr:col>
          <xdr:colOff>276225</xdr:colOff>
          <xdr:row>38</xdr:row>
          <xdr:rowOff>161925</xdr:rowOff>
        </xdr:to>
        <xdr:sp macro="" textlink="">
          <xdr:nvSpPr>
            <xdr:cNvPr id="3423" name="Check Box 351" hidden="1">
              <a:extLst>
                <a:ext uri="{63B3BB69-23CF-44E3-9099-C40C66FF867C}">
                  <a14:compatExt spid="_x0000_s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28575</xdr:colOff>
          <xdr:row>38</xdr:row>
          <xdr:rowOff>133350</xdr:rowOff>
        </xdr:from>
        <xdr:to>
          <xdr:col>86</xdr:col>
          <xdr:colOff>276225</xdr:colOff>
          <xdr:row>38</xdr:row>
          <xdr:rowOff>304800</xdr:rowOff>
        </xdr:to>
        <xdr:sp macro="" textlink="">
          <xdr:nvSpPr>
            <xdr:cNvPr id="3424" name="Check Box 352" hidden="1">
              <a:extLst>
                <a:ext uri="{63B3BB69-23CF-44E3-9099-C40C66FF867C}">
                  <a14:compatExt spid="_x0000_s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19050</xdr:colOff>
          <xdr:row>38</xdr:row>
          <xdr:rowOff>266700</xdr:rowOff>
        </xdr:from>
        <xdr:to>
          <xdr:col>86</xdr:col>
          <xdr:colOff>266700</xdr:colOff>
          <xdr:row>38</xdr:row>
          <xdr:rowOff>447675</xdr:rowOff>
        </xdr:to>
        <xdr:sp macro="" textlink="">
          <xdr:nvSpPr>
            <xdr:cNvPr id="3425" name="Check Box 353" hidden="1">
              <a:extLst>
                <a:ext uri="{63B3BB69-23CF-44E3-9099-C40C66FF867C}">
                  <a14:compatExt spid="_x0000_s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647700</xdr:colOff>
          <xdr:row>38</xdr:row>
          <xdr:rowOff>133350</xdr:rowOff>
        </xdr:from>
        <xdr:to>
          <xdr:col>89</xdr:col>
          <xdr:colOff>180975</xdr:colOff>
          <xdr:row>38</xdr:row>
          <xdr:rowOff>295275</xdr:rowOff>
        </xdr:to>
        <xdr:sp macro="" textlink="">
          <xdr:nvSpPr>
            <xdr:cNvPr id="3426" name="Check Box 354" hidden="1">
              <a:extLst>
                <a:ext uri="{63B3BB69-23CF-44E3-9099-C40C66FF867C}">
                  <a14:compatExt spid="_x0000_s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657225</xdr:colOff>
          <xdr:row>38</xdr:row>
          <xdr:rowOff>266700</xdr:rowOff>
        </xdr:from>
        <xdr:to>
          <xdr:col>89</xdr:col>
          <xdr:colOff>190500</xdr:colOff>
          <xdr:row>38</xdr:row>
          <xdr:rowOff>438150</xdr:rowOff>
        </xdr:to>
        <xdr:sp macro="" textlink="">
          <xdr:nvSpPr>
            <xdr:cNvPr id="3427" name="Check Box 355" hidden="1">
              <a:extLst>
                <a:ext uri="{63B3BB69-23CF-44E3-9099-C40C66FF867C}">
                  <a14:compatExt spid="_x0000_s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38100</xdr:colOff>
          <xdr:row>40</xdr:row>
          <xdr:rowOff>9525</xdr:rowOff>
        </xdr:from>
        <xdr:to>
          <xdr:col>86</xdr:col>
          <xdr:colOff>285750</xdr:colOff>
          <xdr:row>40</xdr:row>
          <xdr:rowOff>180975</xdr:rowOff>
        </xdr:to>
        <xdr:sp macro="" textlink="">
          <xdr:nvSpPr>
            <xdr:cNvPr id="3428" name="Check Box 356" hidden="1">
              <a:extLst>
                <a:ext uri="{63B3BB69-23CF-44E3-9099-C40C66FF867C}">
                  <a14:compatExt spid="_x0000_s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38100</xdr:colOff>
          <xdr:row>40</xdr:row>
          <xdr:rowOff>171450</xdr:rowOff>
        </xdr:from>
        <xdr:to>
          <xdr:col>86</xdr:col>
          <xdr:colOff>285750</xdr:colOff>
          <xdr:row>40</xdr:row>
          <xdr:rowOff>342900</xdr:rowOff>
        </xdr:to>
        <xdr:sp macro="" textlink="">
          <xdr:nvSpPr>
            <xdr:cNvPr id="3429" name="Check Box 357" hidden="1">
              <a:extLst>
                <a:ext uri="{63B3BB69-23CF-44E3-9099-C40C66FF867C}">
                  <a14:compatExt spid="_x0000_s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87</xdr:col>
          <xdr:colOff>685800</xdr:colOff>
          <xdr:row>40</xdr:row>
          <xdr:rowOff>19050</xdr:rowOff>
        </xdr:from>
        <xdr:to>
          <xdr:col>88</xdr:col>
          <xdr:colOff>219075</xdr:colOff>
          <xdr:row>40</xdr:row>
          <xdr:rowOff>190500</xdr:rowOff>
        </xdr:to>
        <xdr:sp macro="" textlink="">
          <xdr:nvSpPr>
            <xdr:cNvPr id="3430" name="Check Box 358" hidden="1">
              <a:extLst>
                <a:ext uri="{63B3BB69-23CF-44E3-9099-C40C66FF867C}">
                  <a14:compatExt spid="_x0000_s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133350</xdr:colOff>
          <xdr:row>40</xdr:row>
          <xdr:rowOff>28575</xdr:rowOff>
        </xdr:from>
        <xdr:to>
          <xdr:col>90</xdr:col>
          <xdr:colOff>180975</xdr:colOff>
          <xdr:row>40</xdr:row>
          <xdr:rowOff>200025</xdr:rowOff>
        </xdr:to>
        <xdr:sp macro="" textlink="">
          <xdr:nvSpPr>
            <xdr:cNvPr id="3431" name="Check Box 359" hidden="1">
              <a:extLst>
                <a:ext uri="{63B3BB69-23CF-44E3-9099-C40C66FF867C}">
                  <a14:compatExt spid="_x0000_s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90</xdr:col>
          <xdr:colOff>990600</xdr:colOff>
          <xdr:row>40</xdr:row>
          <xdr:rowOff>19050</xdr:rowOff>
        </xdr:from>
        <xdr:to>
          <xdr:col>90</xdr:col>
          <xdr:colOff>1238250</xdr:colOff>
          <xdr:row>40</xdr:row>
          <xdr:rowOff>190500</xdr:rowOff>
        </xdr:to>
        <xdr:sp macro="" textlink="">
          <xdr:nvSpPr>
            <xdr:cNvPr id="3432" name="Check Box 360" hidden="1">
              <a:extLst>
                <a:ext uri="{63B3BB69-23CF-44E3-9099-C40C66FF867C}">
                  <a14:compatExt spid="_x0000_s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28575</xdr:colOff>
          <xdr:row>27</xdr:row>
          <xdr:rowOff>447675</xdr:rowOff>
        </xdr:from>
        <xdr:to>
          <xdr:col>86</xdr:col>
          <xdr:colOff>257175</xdr:colOff>
          <xdr:row>28</xdr:row>
          <xdr:rowOff>152400</xdr:rowOff>
        </xdr:to>
        <xdr:sp macro="" textlink="">
          <xdr:nvSpPr>
            <xdr:cNvPr id="3433" name="Check Box 361" hidden="1">
              <a:extLst>
                <a:ext uri="{63B3BB69-23CF-44E3-9099-C40C66FF867C}">
                  <a14:compatExt spid="_x0000_s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104775</xdr:colOff>
          <xdr:row>27</xdr:row>
          <xdr:rowOff>447675</xdr:rowOff>
        </xdr:from>
        <xdr:to>
          <xdr:col>88</xdr:col>
          <xdr:colOff>333375</xdr:colOff>
          <xdr:row>28</xdr:row>
          <xdr:rowOff>152400</xdr:rowOff>
        </xdr:to>
        <xdr:sp macro="" textlink="">
          <xdr:nvSpPr>
            <xdr:cNvPr id="3434" name="Check Box 362" hidden="1">
              <a:extLst>
                <a:ext uri="{63B3BB69-23CF-44E3-9099-C40C66FF867C}">
                  <a14:compatExt spid="_x0000_s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90</xdr:col>
          <xdr:colOff>95250</xdr:colOff>
          <xdr:row>27</xdr:row>
          <xdr:rowOff>447675</xdr:rowOff>
        </xdr:from>
        <xdr:to>
          <xdr:col>90</xdr:col>
          <xdr:colOff>323850</xdr:colOff>
          <xdr:row>28</xdr:row>
          <xdr:rowOff>152400</xdr:rowOff>
        </xdr:to>
        <xdr:sp macro="" textlink="">
          <xdr:nvSpPr>
            <xdr:cNvPr id="3435" name="Check Box 363" hidden="1">
              <a:extLst>
                <a:ext uri="{63B3BB69-23CF-44E3-9099-C40C66FF867C}">
                  <a14:compatExt spid="_x0000_s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38100</xdr:colOff>
          <xdr:row>28</xdr:row>
          <xdr:rowOff>114300</xdr:rowOff>
        </xdr:from>
        <xdr:to>
          <xdr:col>86</xdr:col>
          <xdr:colOff>266700</xdr:colOff>
          <xdr:row>29</xdr:row>
          <xdr:rowOff>9525</xdr:rowOff>
        </xdr:to>
        <xdr:sp macro="" textlink="">
          <xdr:nvSpPr>
            <xdr:cNvPr id="3436" name="Check Box 364" hidden="1">
              <a:extLst>
                <a:ext uri="{63B3BB69-23CF-44E3-9099-C40C66FF867C}">
                  <a14:compatExt spid="_x0000_s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88</xdr:col>
          <xdr:colOff>400050</xdr:colOff>
          <xdr:row>28</xdr:row>
          <xdr:rowOff>104775</xdr:rowOff>
        </xdr:from>
        <xdr:to>
          <xdr:col>88</xdr:col>
          <xdr:colOff>628650</xdr:colOff>
          <xdr:row>29</xdr:row>
          <xdr:rowOff>0</xdr:rowOff>
        </xdr:to>
        <xdr:sp macro="" textlink="">
          <xdr:nvSpPr>
            <xdr:cNvPr id="3437" name="Check Box 365" hidden="1">
              <a:extLst>
                <a:ext uri="{63B3BB69-23CF-44E3-9099-C40C66FF867C}">
                  <a14:compatExt spid="_x0000_s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90</xdr:col>
          <xdr:colOff>95250</xdr:colOff>
          <xdr:row>28</xdr:row>
          <xdr:rowOff>114300</xdr:rowOff>
        </xdr:from>
        <xdr:to>
          <xdr:col>90</xdr:col>
          <xdr:colOff>323850</xdr:colOff>
          <xdr:row>29</xdr:row>
          <xdr:rowOff>9525</xdr:rowOff>
        </xdr:to>
        <xdr:sp macro="" textlink="">
          <xdr:nvSpPr>
            <xdr:cNvPr id="3438" name="Check Box 366" hidden="1">
              <a:extLst>
                <a:ext uri="{63B3BB69-23CF-44E3-9099-C40C66FF867C}">
                  <a14:compatExt spid="_x0000_s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90</xdr:col>
          <xdr:colOff>790575</xdr:colOff>
          <xdr:row>28</xdr:row>
          <xdr:rowOff>104775</xdr:rowOff>
        </xdr:from>
        <xdr:to>
          <xdr:col>90</xdr:col>
          <xdr:colOff>1019175</xdr:colOff>
          <xdr:row>29</xdr:row>
          <xdr:rowOff>0</xdr:rowOff>
        </xdr:to>
        <xdr:sp macro="" textlink="">
          <xdr:nvSpPr>
            <xdr:cNvPr id="3439" name="Check Box 367" hidden="1">
              <a:extLst>
                <a:ext uri="{63B3BB69-23CF-44E3-9099-C40C66FF867C}">
                  <a14:compatExt spid="_x0000_s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38100</xdr:colOff>
          <xdr:row>30</xdr:row>
          <xdr:rowOff>9525</xdr:rowOff>
        </xdr:from>
        <xdr:to>
          <xdr:col>50</xdr:col>
          <xdr:colOff>276225</xdr:colOff>
          <xdr:row>30</xdr:row>
          <xdr:rowOff>200025</xdr:rowOff>
        </xdr:to>
        <xdr:sp macro="" textlink="">
          <xdr:nvSpPr>
            <xdr:cNvPr id="3440" name="Check Box 368" hidden="1">
              <a:extLst>
                <a:ext uri="{63B3BB69-23CF-44E3-9099-C40C66FF867C}">
                  <a14:compatExt spid="_x0000_s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114300</xdr:colOff>
          <xdr:row>29</xdr:row>
          <xdr:rowOff>200025</xdr:rowOff>
        </xdr:from>
        <xdr:to>
          <xdr:col>52</xdr:col>
          <xdr:colOff>352425</xdr:colOff>
          <xdr:row>30</xdr:row>
          <xdr:rowOff>190500</xdr:rowOff>
        </xdr:to>
        <xdr:sp macro="" textlink="">
          <xdr:nvSpPr>
            <xdr:cNvPr id="3441" name="Check Box 369" hidden="1">
              <a:extLst>
                <a:ext uri="{63B3BB69-23CF-44E3-9099-C40C66FF867C}">
                  <a14:compatExt spid="_x0000_s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19050</xdr:colOff>
          <xdr:row>32</xdr:row>
          <xdr:rowOff>19050</xdr:rowOff>
        </xdr:from>
        <xdr:to>
          <xdr:col>50</xdr:col>
          <xdr:colOff>257175</xdr:colOff>
          <xdr:row>32</xdr:row>
          <xdr:rowOff>209550</xdr:rowOff>
        </xdr:to>
        <xdr:sp macro="" textlink="">
          <xdr:nvSpPr>
            <xdr:cNvPr id="3442" name="Check Box 370" hidden="1">
              <a:extLst>
                <a:ext uri="{63B3BB69-23CF-44E3-9099-C40C66FF867C}">
                  <a14:compatExt spid="_x0000_s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32</xdr:row>
          <xdr:rowOff>28575</xdr:rowOff>
        </xdr:from>
        <xdr:to>
          <xdr:col>52</xdr:col>
          <xdr:colOff>314325</xdr:colOff>
          <xdr:row>32</xdr:row>
          <xdr:rowOff>209550</xdr:rowOff>
        </xdr:to>
        <xdr:sp macro="" textlink="">
          <xdr:nvSpPr>
            <xdr:cNvPr id="3443" name="Check Box 371" hidden="1">
              <a:extLst>
                <a:ext uri="{63B3BB69-23CF-44E3-9099-C40C66FF867C}">
                  <a14:compatExt spid="_x0000_s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314325</xdr:colOff>
          <xdr:row>32</xdr:row>
          <xdr:rowOff>38100</xdr:rowOff>
        </xdr:from>
        <xdr:to>
          <xdr:col>54</xdr:col>
          <xdr:colOff>552450</xdr:colOff>
          <xdr:row>32</xdr:row>
          <xdr:rowOff>219075</xdr:rowOff>
        </xdr:to>
        <xdr:sp macro="" textlink="">
          <xdr:nvSpPr>
            <xdr:cNvPr id="3444" name="Check Box 372" hidden="1">
              <a:extLst>
                <a:ext uri="{63B3BB69-23CF-44E3-9099-C40C66FF867C}">
                  <a14:compatExt spid="_x0000_s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19050</xdr:colOff>
          <xdr:row>32</xdr:row>
          <xdr:rowOff>190500</xdr:rowOff>
        </xdr:from>
        <xdr:to>
          <xdr:col>50</xdr:col>
          <xdr:colOff>257175</xdr:colOff>
          <xdr:row>32</xdr:row>
          <xdr:rowOff>371475</xdr:rowOff>
        </xdr:to>
        <xdr:sp macro="" textlink="">
          <xdr:nvSpPr>
            <xdr:cNvPr id="3445" name="Check Box 373" hidden="1">
              <a:extLst>
                <a:ext uri="{63B3BB69-23CF-44E3-9099-C40C66FF867C}">
                  <a14:compatExt spid="_x0000_s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561975</xdr:colOff>
          <xdr:row>32</xdr:row>
          <xdr:rowOff>180975</xdr:rowOff>
        </xdr:from>
        <xdr:to>
          <xdr:col>52</xdr:col>
          <xdr:colOff>85725</xdr:colOff>
          <xdr:row>32</xdr:row>
          <xdr:rowOff>361950</xdr:rowOff>
        </xdr:to>
        <xdr:sp macro="" textlink="">
          <xdr:nvSpPr>
            <xdr:cNvPr id="3446" name="Check Box 374" hidden="1">
              <a:extLst>
                <a:ext uri="{63B3BB69-23CF-44E3-9099-C40C66FF867C}">
                  <a14:compatExt spid="_x0000_s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38100</xdr:colOff>
          <xdr:row>32</xdr:row>
          <xdr:rowOff>428625</xdr:rowOff>
        </xdr:from>
        <xdr:to>
          <xdr:col>50</xdr:col>
          <xdr:colOff>285750</xdr:colOff>
          <xdr:row>32</xdr:row>
          <xdr:rowOff>609600</xdr:rowOff>
        </xdr:to>
        <xdr:sp macro="" textlink="">
          <xdr:nvSpPr>
            <xdr:cNvPr id="3447" name="Check Box 375" hidden="1">
              <a:extLst>
                <a:ext uri="{63B3BB69-23CF-44E3-9099-C40C66FF867C}">
                  <a14:compatExt spid="_x0000_s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38100</xdr:colOff>
          <xdr:row>32</xdr:row>
          <xdr:rowOff>581025</xdr:rowOff>
        </xdr:from>
        <xdr:to>
          <xdr:col>50</xdr:col>
          <xdr:colOff>285750</xdr:colOff>
          <xdr:row>32</xdr:row>
          <xdr:rowOff>752475</xdr:rowOff>
        </xdr:to>
        <xdr:sp macro="" textlink="">
          <xdr:nvSpPr>
            <xdr:cNvPr id="3448" name="Check Box 376" hidden="1">
              <a:extLst>
                <a:ext uri="{63B3BB69-23CF-44E3-9099-C40C66FF867C}">
                  <a14:compatExt spid="_x0000_s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295275</xdr:colOff>
          <xdr:row>32</xdr:row>
          <xdr:rowOff>428625</xdr:rowOff>
        </xdr:from>
        <xdr:to>
          <xdr:col>51</xdr:col>
          <xdr:colOff>542925</xdr:colOff>
          <xdr:row>32</xdr:row>
          <xdr:rowOff>609600</xdr:rowOff>
        </xdr:to>
        <xdr:sp macro="" textlink="">
          <xdr:nvSpPr>
            <xdr:cNvPr id="3449" name="Check Box 377" hidden="1">
              <a:extLst>
                <a:ext uri="{63B3BB69-23CF-44E3-9099-C40C66FF867C}">
                  <a14:compatExt spid="_x0000_s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304800</xdr:colOff>
          <xdr:row>32</xdr:row>
          <xdr:rowOff>581025</xdr:rowOff>
        </xdr:from>
        <xdr:to>
          <xdr:col>51</xdr:col>
          <xdr:colOff>552450</xdr:colOff>
          <xdr:row>32</xdr:row>
          <xdr:rowOff>752475</xdr:rowOff>
        </xdr:to>
        <xdr:sp macro="" textlink="">
          <xdr:nvSpPr>
            <xdr:cNvPr id="3450" name="Check Box 378" hidden="1">
              <a:extLst>
                <a:ext uri="{63B3BB69-23CF-44E3-9099-C40C66FF867C}">
                  <a14:compatExt spid="_x0000_s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142875</xdr:colOff>
          <xdr:row>32</xdr:row>
          <xdr:rowOff>438150</xdr:rowOff>
        </xdr:from>
        <xdr:to>
          <xdr:col>52</xdr:col>
          <xdr:colOff>390525</xdr:colOff>
          <xdr:row>32</xdr:row>
          <xdr:rowOff>619125</xdr:rowOff>
        </xdr:to>
        <xdr:sp macro="" textlink="">
          <xdr:nvSpPr>
            <xdr:cNvPr id="3451" name="Check Box 379" hidden="1">
              <a:extLst>
                <a:ext uri="{63B3BB69-23CF-44E3-9099-C40C66FF867C}">
                  <a14:compatExt spid="_x0000_s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142875</xdr:colOff>
          <xdr:row>32</xdr:row>
          <xdr:rowOff>590550</xdr:rowOff>
        </xdr:from>
        <xdr:to>
          <xdr:col>52</xdr:col>
          <xdr:colOff>390525</xdr:colOff>
          <xdr:row>32</xdr:row>
          <xdr:rowOff>762000</xdr:rowOff>
        </xdr:to>
        <xdr:sp macro="" textlink="">
          <xdr:nvSpPr>
            <xdr:cNvPr id="3452" name="Check Box 380" hidden="1">
              <a:extLst>
                <a:ext uri="{63B3BB69-23CF-44E3-9099-C40C66FF867C}">
                  <a14:compatExt spid="_x0000_s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676275</xdr:colOff>
          <xdr:row>32</xdr:row>
          <xdr:rowOff>419100</xdr:rowOff>
        </xdr:from>
        <xdr:to>
          <xdr:col>54</xdr:col>
          <xdr:colOff>9525</xdr:colOff>
          <xdr:row>32</xdr:row>
          <xdr:rowOff>600075</xdr:rowOff>
        </xdr:to>
        <xdr:sp macro="" textlink="">
          <xdr:nvSpPr>
            <xdr:cNvPr id="3453" name="Check Box 381" hidden="1">
              <a:extLst>
                <a:ext uri="{63B3BB69-23CF-44E3-9099-C40C66FF867C}">
                  <a14:compatExt spid="_x0000_s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685800</xdr:colOff>
          <xdr:row>32</xdr:row>
          <xdr:rowOff>571500</xdr:rowOff>
        </xdr:from>
        <xdr:to>
          <xdr:col>54</xdr:col>
          <xdr:colOff>19050</xdr:colOff>
          <xdr:row>32</xdr:row>
          <xdr:rowOff>742950</xdr:rowOff>
        </xdr:to>
        <xdr:sp macro="" textlink="">
          <xdr:nvSpPr>
            <xdr:cNvPr id="3454" name="Check Box 382" hidden="1">
              <a:extLst>
                <a:ext uri="{63B3BB69-23CF-44E3-9099-C40C66FF867C}">
                  <a14:compatExt spid="_x0000_s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352425</xdr:colOff>
          <xdr:row>32</xdr:row>
          <xdr:rowOff>438150</xdr:rowOff>
        </xdr:from>
        <xdr:to>
          <xdr:col>54</xdr:col>
          <xdr:colOff>600075</xdr:colOff>
          <xdr:row>32</xdr:row>
          <xdr:rowOff>619125</xdr:rowOff>
        </xdr:to>
        <xdr:sp macro="" textlink="">
          <xdr:nvSpPr>
            <xdr:cNvPr id="3455" name="Check Box 383" hidden="1">
              <a:extLst>
                <a:ext uri="{63B3BB69-23CF-44E3-9099-C40C66FF867C}">
                  <a14:compatExt spid="_x0000_s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895350</xdr:colOff>
          <xdr:row>32</xdr:row>
          <xdr:rowOff>438150</xdr:rowOff>
        </xdr:from>
        <xdr:to>
          <xdr:col>54</xdr:col>
          <xdr:colOff>1133475</xdr:colOff>
          <xdr:row>32</xdr:row>
          <xdr:rowOff>619125</xdr:rowOff>
        </xdr:to>
        <xdr:sp macro="" textlink="">
          <xdr:nvSpPr>
            <xdr:cNvPr id="3456" name="Check Box 384" hidden="1">
              <a:extLst>
                <a:ext uri="{63B3BB69-23CF-44E3-9099-C40C66FF867C}">
                  <a14:compatExt spid="_x0000_s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9525</xdr:colOff>
          <xdr:row>34</xdr:row>
          <xdr:rowOff>38100</xdr:rowOff>
        </xdr:from>
        <xdr:to>
          <xdr:col>50</xdr:col>
          <xdr:colOff>257175</xdr:colOff>
          <xdr:row>34</xdr:row>
          <xdr:rowOff>219075</xdr:rowOff>
        </xdr:to>
        <xdr:sp macro="" textlink="">
          <xdr:nvSpPr>
            <xdr:cNvPr id="3457" name="Check Box 385" hidden="1">
              <a:extLst>
                <a:ext uri="{63B3BB69-23CF-44E3-9099-C40C66FF867C}">
                  <a14:compatExt spid="_x0000_s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561975</xdr:colOff>
          <xdr:row>34</xdr:row>
          <xdr:rowOff>57150</xdr:rowOff>
        </xdr:from>
        <xdr:to>
          <xdr:col>52</xdr:col>
          <xdr:colOff>95250</xdr:colOff>
          <xdr:row>34</xdr:row>
          <xdr:rowOff>228600</xdr:rowOff>
        </xdr:to>
        <xdr:sp macro="" textlink="">
          <xdr:nvSpPr>
            <xdr:cNvPr id="3458" name="Check Box 386" hidden="1">
              <a:extLst>
                <a:ext uri="{63B3BB69-23CF-44E3-9099-C40C66FF867C}">
                  <a14:compatExt spid="_x0000_s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628650</xdr:colOff>
          <xdr:row>34</xdr:row>
          <xdr:rowOff>47625</xdr:rowOff>
        </xdr:from>
        <xdr:to>
          <xdr:col>53</xdr:col>
          <xdr:colOff>161925</xdr:colOff>
          <xdr:row>34</xdr:row>
          <xdr:rowOff>219075</xdr:rowOff>
        </xdr:to>
        <xdr:sp macro="" textlink="">
          <xdr:nvSpPr>
            <xdr:cNvPr id="3459" name="Check Box 387" hidden="1">
              <a:extLst>
                <a:ext uri="{63B3BB69-23CF-44E3-9099-C40C66FF867C}">
                  <a14:compatExt spid="_x0000_s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276225</xdr:colOff>
          <xdr:row>36</xdr:row>
          <xdr:rowOff>66675</xdr:rowOff>
        </xdr:from>
        <xdr:to>
          <xdr:col>50</xdr:col>
          <xdr:colOff>228600</xdr:colOff>
          <xdr:row>36</xdr:row>
          <xdr:rowOff>238125</xdr:rowOff>
        </xdr:to>
        <xdr:sp macro="" textlink="">
          <xdr:nvSpPr>
            <xdr:cNvPr id="3460" name="Check Box 388" hidden="1">
              <a:extLst>
                <a:ext uri="{63B3BB69-23CF-44E3-9099-C40C66FF867C}">
                  <a14:compatExt spid="_x0000_s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276225</xdr:colOff>
          <xdr:row>36</xdr:row>
          <xdr:rowOff>209550</xdr:rowOff>
        </xdr:from>
        <xdr:to>
          <xdr:col>50</xdr:col>
          <xdr:colOff>228600</xdr:colOff>
          <xdr:row>36</xdr:row>
          <xdr:rowOff>381000</xdr:rowOff>
        </xdr:to>
        <xdr:sp macro="" textlink="">
          <xdr:nvSpPr>
            <xdr:cNvPr id="3461" name="Check Box 389" hidden="1">
              <a:extLst>
                <a:ext uri="{63B3BB69-23CF-44E3-9099-C40C66FF867C}">
                  <a14:compatExt spid="_x0000_s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285750</xdr:colOff>
          <xdr:row>36</xdr:row>
          <xdr:rowOff>371475</xdr:rowOff>
        </xdr:from>
        <xdr:to>
          <xdr:col>50</xdr:col>
          <xdr:colOff>238125</xdr:colOff>
          <xdr:row>36</xdr:row>
          <xdr:rowOff>542925</xdr:rowOff>
        </xdr:to>
        <xdr:sp macro="" textlink="">
          <xdr:nvSpPr>
            <xdr:cNvPr id="3462" name="Check Box 390" hidden="1">
              <a:extLst>
                <a:ext uri="{63B3BB69-23CF-44E3-9099-C40C66FF867C}">
                  <a14:compatExt spid="_x0000_s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285750</xdr:colOff>
          <xdr:row>36</xdr:row>
          <xdr:rowOff>504825</xdr:rowOff>
        </xdr:from>
        <xdr:to>
          <xdr:col>50</xdr:col>
          <xdr:colOff>238125</xdr:colOff>
          <xdr:row>36</xdr:row>
          <xdr:rowOff>676275</xdr:rowOff>
        </xdr:to>
        <xdr:sp macro="" textlink="">
          <xdr:nvSpPr>
            <xdr:cNvPr id="3463" name="Check Box 391" hidden="1">
              <a:extLst>
                <a:ext uri="{63B3BB69-23CF-44E3-9099-C40C66FF867C}">
                  <a14:compatExt spid="_x0000_s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295275</xdr:colOff>
          <xdr:row>36</xdr:row>
          <xdr:rowOff>647700</xdr:rowOff>
        </xdr:from>
        <xdr:to>
          <xdr:col>50</xdr:col>
          <xdr:colOff>247650</xdr:colOff>
          <xdr:row>36</xdr:row>
          <xdr:rowOff>819150</xdr:rowOff>
        </xdr:to>
        <xdr:sp macro="" textlink="">
          <xdr:nvSpPr>
            <xdr:cNvPr id="3464" name="Check Box 392" hidden="1">
              <a:extLst>
                <a:ext uri="{63B3BB69-23CF-44E3-9099-C40C66FF867C}">
                  <a14:compatExt spid="_x0000_s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495300</xdr:colOff>
          <xdr:row>36</xdr:row>
          <xdr:rowOff>76200</xdr:rowOff>
        </xdr:from>
        <xdr:to>
          <xdr:col>52</xdr:col>
          <xdr:colOff>28575</xdr:colOff>
          <xdr:row>36</xdr:row>
          <xdr:rowOff>247650</xdr:rowOff>
        </xdr:to>
        <xdr:sp macro="" textlink="">
          <xdr:nvSpPr>
            <xdr:cNvPr id="3465" name="Check Box 393" hidden="1">
              <a:extLst>
                <a:ext uri="{63B3BB69-23CF-44E3-9099-C40C66FF867C}">
                  <a14:compatExt spid="_x0000_s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590550</xdr:colOff>
          <xdr:row>36</xdr:row>
          <xdr:rowOff>219075</xdr:rowOff>
        </xdr:from>
        <xdr:to>
          <xdr:col>52</xdr:col>
          <xdr:colOff>123825</xdr:colOff>
          <xdr:row>36</xdr:row>
          <xdr:rowOff>390525</xdr:rowOff>
        </xdr:to>
        <xdr:sp macro="" textlink="">
          <xdr:nvSpPr>
            <xdr:cNvPr id="3466" name="Check Box 394" hidden="1">
              <a:extLst>
                <a:ext uri="{63B3BB69-23CF-44E3-9099-C40C66FF867C}">
                  <a14:compatExt spid="_x0000_s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676275</xdr:colOff>
          <xdr:row>36</xdr:row>
          <xdr:rowOff>361950</xdr:rowOff>
        </xdr:from>
        <xdr:to>
          <xdr:col>52</xdr:col>
          <xdr:colOff>200025</xdr:colOff>
          <xdr:row>36</xdr:row>
          <xdr:rowOff>533400</xdr:rowOff>
        </xdr:to>
        <xdr:sp macro="" textlink="">
          <xdr:nvSpPr>
            <xdr:cNvPr id="3467" name="Check Box 395" hidden="1">
              <a:extLst>
                <a:ext uri="{63B3BB69-23CF-44E3-9099-C40C66FF867C}">
                  <a14:compatExt spid="_x0000_s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28575</xdr:colOff>
          <xdr:row>36</xdr:row>
          <xdr:rowOff>495300</xdr:rowOff>
        </xdr:from>
        <xdr:to>
          <xdr:col>52</xdr:col>
          <xdr:colOff>266700</xdr:colOff>
          <xdr:row>36</xdr:row>
          <xdr:rowOff>666750</xdr:rowOff>
        </xdr:to>
        <xdr:sp macro="" textlink="">
          <xdr:nvSpPr>
            <xdr:cNvPr id="3468" name="Check Box 396" hidden="1">
              <a:extLst>
                <a:ext uri="{63B3BB69-23CF-44E3-9099-C40C66FF867C}">
                  <a14:compatExt spid="_x0000_s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619125</xdr:colOff>
          <xdr:row>36</xdr:row>
          <xdr:rowOff>200025</xdr:rowOff>
        </xdr:from>
        <xdr:to>
          <xdr:col>53</xdr:col>
          <xdr:colOff>161925</xdr:colOff>
          <xdr:row>36</xdr:row>
          <xdr:rowOff>371475</xdr:rowOff>
        </xdr:to>
        <xdr:sp macro="" textlink="">
          <xdr:nvSpPr>
            <xdr:cNvPr id="3469" name="Check Box 397" hidden="1">
              <a:extLst>
                <a:ext uri="{63B3BB69-23CF-44E3-9099-C40C66FF867C}">
                  <a14:compatExt spid="_x0000_s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190500</xdr:colOff>
          <xdr:row>36</xdr:row>
          <xdr:rowOff>342900</xdr:rowOff>
        </xdr:from>
        <xdr:to>
          <xdr:col>54</xdr:col>
          <xdr:colOff>247650</xdr:colOff>
          <xdr:row>36</xdr:row>
          <xdr:rowOff>514350</xdr:rowOff>
        </xdr:to>
        <xdr:sp macro="" textlink="">
          <xdr:nvSpPr>
            <xdr:cNvPr id="3470" name="Check Box 398" hidden="1">
              <a:extLst>
                <a:ext uri="{63B3BB69-23CF-44E3-9099-C40C66FF867C}">
                  <a14:compatExt spid="_x0000_s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200025</xdr:colOff>
          <xdr:row>36</xdr:row>
          <xdr:rowOff>495300</xdr:rowOff>
        </xdr:from>
        <xdr:to>
          <xdr:col>54</xdr:col>
          <xdr:colOff>257175</xdr:colOff>
          <xdr:row>36</xdr:row>
          <xdr:rowOff>666750</xdr:rowOff>
        </xdr:to>
        <xdr:sp macro="" textlink="">
          <xdr:nvSpPr>
            <xdr:cNvPr id="3471" name="Check Box 399" hidden="1">
              <a:extLst>
                <a:ext uri="{63B3BB69-23CF-44E3-9099-C40C66FF867C}">
                  <a14:compatExt spid="_x0000_s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409575</xdr:colOff>
          <xdr:row>36</xdr:row>
          <xdr:rowOff>66675</xdr:rowOff>
        </xdr:from>
        <xdr:to>
          <xdr:col>54</xdr:col>
          <xdr:colOff>666750</xdr:colOff>
          <xdr:row>36</xdr:row>
          <xdr:rowOff>238125</xdr:rowOff>
        </xdr:to>
        <xdr:sp macro="" textlink="">
          <xdr:nvSpPr>
            <xdr:cNvPr id="3472" name="Check Box 400" hidden="1">
              <a:extLst>
                <a:ext uri="{63B3BB69-23CF-44E3-9099-C40C66FF867C}">
                  <a14:compatExt spid="_x0000_s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523875</xdr:colOff>
          <xdr:row>36</xdr:row>
          <xdr:rowOff>219075</xdr:rowOff>
        </xdr:from>
        <xdr:to>
          <xdr:col>54</xdr:col>
          <xdr:colOff>781050</xdr:colOff>
          <xdr:row>36</xdr:row>
          <xdr:rowOff>390525</xdr:rowOff>
        </xdr:to>
        <xdr:sp macro="" textlink="">
          <xdr:nvSpPr>
            <xdr:cNvPr id="3473" name="Check Box 401" hidden="1">
              <a:extLst>
                <a:ext uri="{63B3BB69-23CF-44E3-9099-C40C66FF867C}">
                  <a14:compatExt spid="_x0000_s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695325</xdr:colOff>
          <xdr:row>36</xdr:row>
          <xdr:rowOff>476250</xdr:rowOff>
        </xdr:from>
        <xdr:to>
          <xdr:col>54</xdr:col>
          <xdr:colOff>952500</xdr:colOff>
          <xdr:row>36</xdr:row>
          <xdr:rowOff>647700</xdr:rowOff>
        </xdr:to>
        <xdr:sp macro="" textlink="">
          <xdr:nvSpPr>
            <xdr:cNvPr id="3474" name="Check Box 402" hidden="1">
              <a:extLst>
                <a:ext uri="{63B3BB69-23CF-44E3-9099-C40C66FF867C}">
                  <a14:compatExt spid="_x0000_s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38100</xdr:colOff>
          <xdr:row>37</xdr:row>
          <xdr:rowOff>219075</xdr:rowOff>
        </xdr:from>
        <xdr:to>
          <xdr:col>50</xdr:col>
          <xdr:colOff>285750</xdr:colOff>
          <xdr:row>38</xdr:row>
          <xdr:rowOff>171450</xdr:rowOff>
        </xdr:to>
        <xdr:sp macro="" textlink="">
          <xdr:nvSpPr>
            <xdr:cNvPr id="3475" name="Check Box 403" hidden="1">
              <a:extLst>
                <a:ext uri="{63B3BB69-23CF-44E3-9099-C40C66FF867C}">
                  <a14:compatExt spid="_x0000_s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38100</xdr:colOff>
          <xdr:row>38</xdr:row>
          <xdr:rowOff>142875</xdr:rowOff>
        </xdr:from>
        <xdr:to>
          <xdr:col>50</xdr:col>
          <xdr:colOff>285750</xdr:colOff>
          <xdr:row>38</xdr:row>
          <xdr:rowOff>314325</xdr:rowOff>
        </xdr:to>
        <xdr:sp macro="" textlink="">
          <xdr:nvSpPr>
            <xdr:cNvPr id="3476" name="Check Box 404" hidden="1">
              <a:extLst>
                <a:ext uri="{63B3BB69-23CF-44E3-9099-C40C66FF867C}">
                  <a14:compatExt spid="_x0000_s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28575</xdr:colOff>
          <xdr:row>38</xdr:row>
          <xdr:rowOff>276225</xdr:rowOff>
        </xdr:from>
        <xdr:to>
          <xdr:col>50</xdr:col>
          <xdr:colOff>276225</xdr:colOff>
          <xdr:row>38</xdr:row>
          <xdr:rowOff>457200</xdr:rowOff>
        </xdr:to>
        <xdr:sp macro="" textlink="">
          <xdr:nvSpPr>
            <xdr:cNvPr id="3477" name="Check Box 405" hidden="1">
              <a:extLst>
                <a:ext uri="{63B3BB69-23CF-44E3-9099-C40C66FF867C}">
                  <a14:compatExt spid="_x0000_s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657225</xdr:colOff>
          <xdr:row>38</xdr:row>
          <xdr:rowOff>142875</xdr:rowOff>
        </xdr:from>
        <xdr:to>
          <xdr:col>53</xdr:col>
          <xdr:colOff>190500</xdr:colOff>
          <xdr:row>38</xdr:row>
          <xdr:rowOff>304800</xdr:rowOff>
        </xdr:to>
        <xdr:sp macro="" textlink="">
          <xdr:nvSpPr>
            <xdr:cNvPr id="3478" name="Check Box 406" hidden="1">
              <a:extLst>
                <a:ext uri="{63B3BB69-23CF-44E3-9099-C40C66FF867C}">
                  <a14:compatExt spid="_x0000_s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666750</xdr:colOff>
          <xdr:row>38</xdr:row>
          <xdr:rowOff>276225</xdr:rowOff>
        </xdr:from>
        <xdr:to>
          <xdr:col>53</xdr:col>
          <xdr:colOff>200025</xdr:colOff>
          <xdr:row>38</xdr:row>
          <xdr:rowOff>447675</xdr:rowOff>
        </xdr:to>
        <xdr:sp macro="" textlink="">
          <xdr:nvSpPr>
            <xdr:cNvPr id="3479" name="Check Box 407" hidden="1">
              <a:extLst>
                <a:ext uri="{63B3BB69-23CF-44E3-9099-C40C66FF867C}">
                  <a14:compatExt spid="_x0000_s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47625</xdr:colOff>
          <xdr:row>40</xdr:row>
          <xdr:rowOff>19050</xdr:rowOff>
        </xdr:from>
        <xdr:to>
          <xdr:col>50</xdr:col>
          <xdr:colOff>295275</xdr:colOff>
          <xdr:row>40</xdr:row>
          <xdr:rowOff>190500</xdr:rowOff>
        </xdr:to>
        <xdr:sp macro="" textlink="">
          <xdr:nvSpPr>
            <xdr:cNvPr id="3480" name="Check Box 408" hidden="1">
              <a:extLst>
                <a:ext uri="{63B3BB69-23CF-44E3-9099-C40C66FF867C}">
                  <a14:compatExt spid="_x0000_s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47625</xdr:colOff>
          <xdr:row>40</xdr:row>
          <xdr:rowOff>180975</xdr:rowOff>
        </xdr:from>
        <xdr:to>
          <xdr:col>50</xdr:col>
          <xdr:colOff>295275</xdr:colOff>
          <xdr:row>40</xdr:row>
          <xdr:rowOff>352425</xdr:rowOff>
        </xdr:to>
        <xdr:sp macro="" textlink="">
          <xdr:nvSpPr>
            <xdr:cNvPr id="3481" name="Check Box 409" hidden="1">
              <a:extLst>
                <a:ext uri="{63B3BB69-23CF-44E3-9099-C40C66FF867C}">
                  <a14:compatExt spid="_x0000_s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695325</xdr:colOff>
          <xdr:row>40</xdr:row>
          <xdr:rowOff>28575</xdr:rowOff>
        </xdr:from>
        <xdr:to>
          <xdr:col>52</xdr:col>
          <xdr:colOff>228600</xdr:colOff>
          <xdr:row>40</xdr:row>
          <xdr:rowOff>200025</xdr:rowOff>
        </xdr:to>
        <xdr:sp macro="" textlink="">
          <xdr:nvSpPr>
            <xdr:cNvPr id="3482" name="Check Box 410" hidden="1">
              <a:extLst>
                <a:ext uri="{63B3BB69-23CF-44E3-9099-C40C66FF867C}">
                  <a14:compatExt spid="_x0000_s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142875</xdr:colOff>
          <xdr:row>40</xdr:row>
          <xdr:rowOff>38100</xdr:rowOff>
        </xdr:from>
        <xdr:to>
          <xdr:col>54</xdr:col>
          <xdr:colOff>190500</xdr:colOff>
          <xdr:row>40</xdr:row>
          <xdr:rowOff>209550</xdr:rowOff>
        </xdr:to>
        <xdr:sp macro="" textlink="">
          <xdr:nvSpPr>
            <xdr:cNvPr id="3483" name="Check Box 411" hidden="1">
              <a:extLst>
                <a:ext uri="{63B3BB69-23CF-44E3-9099-C40C66FF867C}">
                  <a14:compatExt spid="_x0000_s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1000125</xdr:colOff>
          <xdr:row>40</xdr:row>
          <xdr:rowOff>28575</xdr:rowOff>
        </xdr:from>
        <xdr:to>
          <xdr:col>54</xdr:col>
          <xdr:colOff>1247775</xdr:colOff>
          <xdr:row>40</xdr:row>
          <xdr:rowOff>200025</xdr:rowOff>
        </xdr:to>
        <xdr:sp macro="" textlink="">
          <xdr:nvSpPr>
            <xdr:cNvPr id="3484" name="Check Box 412" hidden="1">
              <a:extLst>
                <a:ext uri="{63B3BB69-23CF-44E3-9099-C40C66FF867C}">
                  <a14:compatExt spid="_x0000_s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38100</xdr:colOff>
          <xdr:row>27</xdr:row>
          <xdr:rowOff>457200</xdr:rowOff>
        </xdr:from>
        <xdr:to>
          <xdr:col>50</xdr:col>
          <xdr:colOff>266700</xdr:colOff>
          <xdr:row>28</xdr:row>
          <xdr:rowOff>161925</xdr:rowOff>
        </xdr:to>
        <xdr:sp macro="" textlink="">
          <xdr:nvSpPr>
            <xdr:cNvPr id="3485" name="Check Box 413" hidden="1">
              <a:extLst>
                <a:ext uri="{63B3BB69-23CF-44E3-9099-C40C66FF867C}">
                  <a14:compatExt spid="_x0000_s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114300</xdr:colOff>
          <xdr:row>27</xdr:row>
          <xdr:rowOff>457200</xdr:rowOff>
        </xdr:from>
        <xdr:to>
          <xdr:col>52</xdr:col>
          <xdr:colOff>342900</xdr:colOff>
          <xdr:row>28</xdr:row>
          <xdr:rowOff>161925</xdr:rowOff>
        </xdr:to>
        <xdr:sp macro="" textlink="">
          <xdr:nvSpPr>
            <xdr:cNvPr id="3486" name="Check Box 414" hidden="1">
              <a:extLst>
                <a:ext uri="{63B3BB69-23CF-44E3-9099-C40C66FF867C}">
                  <a14:compatExt spid="_x0000_s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104775</xdr:colOff>
          <xdr:row>27</xdr:row>
          <xdr:rowOff>457200</xdr:rowOff>
        </xdr:from>
        <xdr:to>
          <xdr:col>54</xdr:col>
          <xdr:colOff>333375</xdr:colOff>
          <xdr:row>28</xdr:row>
          <xdr:rowOff>161925</xdr:rowOff>
        </xdr:to>
        <xdr:sp macro="" textlink="">
          <xdr:nvSpPr>
            <xdr:cNvPr id="3487" name="Check Box 415" hidden="1">
              <a:extLst>
                <a:ext uri="{63B3BB69-23CF-44E3-9099-C40C66FF867C}">
                  <a14:compatExt spid="_x0000_s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47625</xdr:colOff>
          <xdr:row>28</xdr:row>
          <xdr:rowOff>123825</xdr:rowOff>
        </xdr:from>
        <xdr:to>
          <xdr:col>50</xdr:col>
          <xdr:colOff>276225</xdr:colOff>
          <xdr:row>29</xdr:row>
          <xdr:rowOff>19050</xdr:rowOff>
        </xdr:to>
        <xdr:sp macro="" textlink="">
          <xdr:nvSpPr>
            <xdr:cNvPr id="3488" name="Check Box 416" hidden="1">
              <a:extLst>
                <a:ext uri="{63B3BB69-23CF-44E3-9099-C40C66FF867C}">
                  <a14:compatExt spid="_x0000_s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409575</xdr:colOff>
          <xdr:row>28</xdr:row>
          <xdr:rowOff>114300</xdr:rowOff>
        </xdr:from>
        <xdr:to>
          <xdr:col>52</xdr:col>
          <xdr:colOff>638175</xdr:colOff>
          <xdr:row>29</xdr:row>
          <xdr:rowOff>9525</xdr:rowOff>
        </xdr:to>
        <xdr:sp macro="" textlink="">
          <xdr:nvSpPr>
            <xdr:cNvPr id="3489" name="Check Box 417" hidden="1">
              <a:extLst>
                <a:ext uri="{63B3BB69-23CF-44E3-9099-C40C66FF867C}">
                  <a14:compatExt spid="_x0000_s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104775</xdr:colOff>
          <xdr:row>28</xdr:row>
          <xdr:rowOff>123825</xdr:rowOff>
        </xdr:from>
        <xdr:to>
          <xdr:col>54</xdr:col>
          <xdr:colOff>333375</xdr:colOff>
          <xdr:row>29</xdr:row>
          <xdr:rowOff>19050</xdr:rowOff>
        </xdr:to>
        <xdr:sp macro="" textlink="">
          <xdr:nvSpPr>
            <xdr:cNvPr id="3490" name="Check Box 418" hidden="1">
              <a:extLst>
                <a:ext uri="{63B3BB69-23CF-44E3-9099-C40C66FF867C}">
                  <a14:compatExt spid="_x0000_s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800100</xdr:colOff>
          <xdr:row>28</xdr:row>
          <xdr:rowOff>114300</xdr:rowOff>
        </xdr:from>
        <xdr:to>
          <xdr:col>54</xdr:col>
          <xdr:colOff>1028700</xdr:colOff>
          <xdr:row>29</xdr:row>
          <xdr:rowOff>9525</xdr:rowOff>
        </xdr:to>
        <xdr:sp macro="" textlink="">
          <xdr:nvSpPr>
            <xdr:cNvPr id="3491" name="Check Box 419" hidden="1">
              <a:extLst>
                <a:ext uri="{63B3BB69-23CF-44E3-9099-C40C66FF867C}">
                  <a14:compatExt spid="_x0000_s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413" Type="http://schemas.openxmlformats.org/officeDocument/2006/relationships/ctrlProp" Target="../ctrlProps/ctrlProp410.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378" Type="http://schemas.openxmlformats.org/officeDocument/2006/relationships/ctrlProp" Target="../ctrlProps/ctrlProp375.xml"/><Relationship Id="rId399" Type="http://schemas.openxmlformats.org/officeDocument/2006/relationships/ctrlProp" Target="../ctrlProps/ctrlProp396.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P127"/>
  <sheetViews>
    <sheetView tabSelected="1" view="pageBreakPreview" zoomScale="70" zoomScaleNormal="86" zoomScaleSheetLayoutView="70" workbookViewId="0">
      <pane xSplit="3" ySplit="3" topLeftCell="D22" activePane="bottomRight" state="frozen"/>
      <selection pane="topRight" activeCell="D1" sqref="D1"/>
      <selection pane="bottomLeft" activeCell="A4" sqref="A4"/>
      <selection pane="bottomRight" activeCell="B38" sqref="B38:P38"/>
    </sheetView>
  </sheetViews>
  <sheetFormatPr defaultRowHeight="13.5" x14ac:dyDescent="0.15"/>
  <cols>
    <col min="1" max="2" width="6.125" style="66" customWidth="1"/>
    <col min="3" max="3" width="10.625" style="66" customWidth="1"/>
    <col min="4" max="4" width="23.125" style="67" customWidth="1"/>
    <col min="5" max="5" width="9.125" style="68" customWidth="1"/>
    <col min="6" max="6" width="6.125" style="68" customWidth="1"/>
    <col min="7" max="7" width="10.625" style="68" customWidth="1"/>
    <col min="8" max="8" width="12.625" style="68" customWidth="1"/>
    <col min="9" max="9" width="9.625" style="66" customWidth="1"/>
    <col min="10" max="11" width="10.625" style="68" customWidth="1"/>
    <col min="12" max="13" width="10.625" style="67" customWidth="1"/>
    <col min="14" max="14" width="15.625" style="67" customWidth="1"/>
    <col min="15" max="16384" width="9" style="14"/>
  </cols>
  <sheetData>
    <row r="1" spans="1:16" ht="24.95" customHeight="1" x14ac:dyDescent="0.15">
      <c r="A1" s="63"/>
      <c r="B1" s="64"/>
      <c r="C1" s="117" t="s">
        <v>333</v>
      </c>
      <c r="D1" s="117"/>
      <c r="E1" s="117"/>
      <c r="F1" s="117"/>
      <c r="G1" s="117"/>
      <c r="H1" s="117"/>
      <c r="I1" s="117"/>
      <c r="J1" s="117"/>
      <c r="K1" s="117"/>
      <c r="L1" s="108"/>
      <c r="M1" s="108"/>
      <c r="N1" s="109"/>
    </row>
    <row r="2" spans="1:16" ht="23.25" customHeight="1" x14ac:dyDescent="0.15">
      <c r="A2" s="110" t="s">
        <v>48</v>
      </c>
      <c r="B2" s="110" t="s">
        <v>49</v>
      </c>
      <c r="C2" s="110" t="s">
        <v>50</v>
      </c>
      <c r="D2" s="111" t="s">
        <v>51</v>
      </c>
      <c r="E2" s="111" t="s">
        <v>52</v>
      </c>
      <c r="F2" s="111" t="s">
        <v>53</v>
      </c>
      <c r="G2" s="111"/>
      <c r="H2" s="111" t="s">
        <v>54</v>
      </c>
      <c r="I2" s="110" t="s">
        <v>55</v>
      </c>
      <c r="J2" s="111" t="s">
        <v>56</v>
      </c>
      <c r="K2" s="111"/>
      <c r="L2" s="112" t="s">
        <v>57</v>
      </c>
      <c r="M2" s="112"/>
      <c r="N2" s="110" t="s">
        <v>58</v>
      </c>
    </row>
    <row r="3" spans="1:16" ht="23.25" customHeight="1" x14ac:dyDescent="0.15">
      <c r="A3" s="111"/>
      <c r="B3" s="111"/>
      <c r="C3" s="111"/>
      <c r="D3" s="111"/>
      <c r="E3" s="111"/>
      <c r="F3" s="65" t="s">
        <v>59</v>
      </c>
      <c r="G3" s="65" t="s">
        <v>60</v>
      </c>
      <c r="H3" s="111"/>
      <c r="I3" s="111"/>
      <c r="J3" s="65" t="s">
        <v>61</v>
      </c>
      <c r="K3" s="65" t="s">
        <v>62</v>
      </c>
      <c r="L3" s="65" t="s">
        <v>63</v>
      </c>
      <c r="M3" s="65" t="s">
        <v>64</v>
      </c>
      <c r="N3" s="110"/>
    </row>
    <row r="4" spans="1:16" s="15" customFormat="1" ht="39.950000000000003" customHeight="1" x14ac:dyDescent="0.15">
      <c r="A4" s="118" t="s">
        <v>227</v>
      </c>
      <c r="B4" s="41">
        <v>1</v>
      </c>
      <c r="C4" s="42" t="s">
        <v>109</v>
      </c>
      <c r="D4" s="43" t="s">
        <v>110</v>
      </c>
      <c r="E4" s="44" t="s">
        <v>111</v>
      </c>
      <c r="F4" s="45" t="s">
        <v>69</v>
      </c>
      <c r="G4" s="45" t="s">
        <v>112</v>
      </c>
      <c r="H4" s="45" t="s">
        <v>113</v>
      </c>
      <c r="I4" s="46">
        <v>59213</v>
      </c>
      <c r="J4" s="45" t="s">
        <v>114</v>
      </c>
      <c r="K4" s="45" t="s">
        <v>114</v>
      </c>
      <c r="L4" s="47">
        <v>43770</v>
      </c>
      <c r="M4" s="47">
        <v>44186</v>
      </c>
      <c r="N4" s="48"/>
      <c r="O4" s="106" t="str">
        <f t="shared" ref="O4:O38" si="0">C4&amp;CHAR(10)&amp;D4</f>
        <v>131-03-0223
道路改良工事　今市氏家線その１</v>
      </c>
      <c r="P4" s="107"/>
    </row>
    <row r="5" spans="1:16" s="15" customFormat="1" ht="39.950000000000003" customHeight="1" x14ac:dyDescent="0.15">
      <c r="A5" s="115"/>
      <c r="B5" s="41">
        <v>2</v>
      </c>
      <c r="C5" s="49" t="s">
        <v>228</v>
      </c>
      <c r="D5" s="50" t="s">
        <v>229</v>
      </c>
      <c r="E5" s="51" t="s">
        <v>230</v>
      </c>
      <c r="F5" s="52" t="s">
        <v>90</v>
      </c>
      <c r="G5" s="52" t="s">
        <v>81</v>
      </c>
      <c r="H5" s="53" t="s">
        <v>231</v>
      </c>
      <c r="I5" s="54">
        <v>35662</v>
      </c>
      <c r="J5" s="53" t="s">
        <v>232</v>
      </c>
      <c r="K5" s="53" t="s">
        <v>232</v>
      </c>
      <c r="L5" s="55">
        <v>43698</v>
      </c>
      <c r="M5" s="55">
        <v>44111</v>
      </c>
      <c r="N5" s="48"/>
      <c r="O5" s="106" t="str">
        <f t="shared" si="0"/>
        <v>131-03-0066
舗装工事　１２１号その１</v>
      </c>
      <c r="P5" s="107"/>
    </row>
    <row r="6" spans="1:16" s="15" customFormat="1" ht="39.950000000000003" customHeight="1" x14ac:dyDescent="0.15">
      <c r="A6" s="115"/>
      <c r="B6" s="41">
        <v>3</v>
      </c>
      <c r="C6" s="49" t="s">
        <v>233</v>
      </c>
      <c r="D6" s="50" t="s">
        <v>234</v>
      </c>
      <c r="E6" s="51" t="s">
        <v>235</v>
      </c>
      <c r="F6" s="52" t="s">
        <v>69</v>
      </c>
      <c r="G6" s="52" t="s">
        <v>151</v>
      </c>
      <c r="H6" s="53" t="s">
        <v>236</v>
      </c>
      <c r="I6" s="54">
        <v>36927</v>
      </c>
      <c r="J6" s="53" t="s">
        <v>237</v>
      </c>
      <c r="K6" s="53" t="s">
        <v>237</v>
      </c>
      <c r="L6" s="55">
        <v>43971</v>
      </c>
      <c r="M6" s="55">
        <v>44128</v>
      </c>
      <c r="N6" s="48"/>
      <c r="O6" s="106" t="str">
        <f t="shared" si="0"/>
        <v>131-03-0372
歩道工事　１１９号その２</v>
      </c>
      <c r="P6" s="107"/>
    </row>
    <row r="7" spans="1:16" s="15" customFormat="1" ht="39.950000000000003" customHeight="1" x14ac:dyDescent="0.15">
      <c r="A7" s="116"/>
      <c r="B7" s="41">
        <v>4</v>
      </c>
      <c r="C7" s="42" t="s">
        <v>103</v>
      </c>
      <c r="D7" s="43" t="s">
        <v>104</v>
      </c>
      <c r="E7" s="44" t="s">
        <v>105</v>
      </c>
      <c r="F7" s="45" t="s">
        <v>69</v>
      </c>
      <c r="G7" s="45" t="s">
        <v>87</v>
      </c>
      <c r="H7" s="45" t="s">
        <v>106</v>
      </c>
      <c r="I7" s="46">
        <v>48675</v>
      </c>
      <c r="J7" s="45" t="s">
        <v>107</v>
      </c>
      <c r="K7" s="45" t="s">
        <v>107</v>
      </c>
      <c r="L7" s="47">
        <v>43892</v>
      </c>
      <c r="M7" s="47">
        <v>44141</v>
      </c>
      <c r="N7" s="48"/>
      <c r="O7" s="106" t="str">
        <f t="shared" si="0"/>
        <v>131-03-0306
電線共同溝工事　平町東町線外２路線その１</v>
      </c>
      <c r="P7" s="107"/>
    </row>
    <row r="8" spans="1:16" s="15" customFormat="1" ht="39.950000000000003" customHeight="1" x14ac:dyDescent="0.15">
      <c r="A8" s="56"/>
      <c r="B8" s="41"/>
      <c r="C8" s="42"/>
      <c r="D8" s="43"/>
      <c r="E8" s="44"/>
      <c r="F8" s="45"/>
      <c r="G8" s="45"/>
      <c r="H8" s="45"/>
      <c r="I8" s="46"/>
      <c r="J8" s="45"/>
      <c r="K8" s="45"/>
      <c r="L8" s="47"/>
      <c r="M8" s="47"/>
      <c r="N8" s="48"/>
      <c r="O8" s="106" t="str">
        <f t="shared" si="0"/>
        <v xml:space="preserve">
</v>
      </c>
      <c r="P8" s="107"/>
    </row>
    <row r="9" spans="1:16" s="15" customFormat="1" ht="39.950000000000003" customHeight="1" x14ac:dyDescent="0.15">
      <c r="A9" s="118" t="s">
        <v>238</v>
      </c>
      <c r="B9" s="41">
        <v>5</v>
      </c>
      <c r="C9" s="49" t="s">
        <v>239</v>
      </c>
      <c r="D9" s="50" t="s">
        <v>240</v>
      </c>
      <c r="E9" s="51" t="s">
        <v>241</v>
      </c>
      <c r="F9" s="52" t="s">
        <v>69</v>
      </c>
      <c r="G9" s="52" t="s">
        <v>112</v>
      </c>
      <c r="H9" s="53" t="s">
        <v>242</v>
      </c>
      <c r="I9" s="54">
        <v>5445</v>
      </c>
      <c r="J9" s="53" t="s">
        <v>243</v>
      </c>
      <c r="K9" s="53" t="s">
        <v>243</v>
      </c>
      <c r="L9" s="55">
        <v>43790</v>
      </c>
      <c r="M9" s="55">
        <v>44104</v>
      </c>
      <c r="N9" s="48"/>
      <c r="O9" s="106" t="str">
        <f t="shared" si="0"/>
        <v>131-03-0240
道路改良工事　今市氏家線その１</v>
      </c>
      <c r="P9" s="107"/>
    </row>
    <row r="10" spans="1:16" s="15" customFormat="1" ht="39.950000000000003" customHeight="1" x14ac:dyDescent="0.15">
      <c r="A10" s="115"/>
      <c r="B10" s="41">
        <v>6</v>
      </c>
      <c r="C10" s="42" t="s">
        <v>92</v>
      </c>
      <c r="D10" s="43" t="s">
        <v>93</v>
      </c>
      <c r="E10" s="57" t="s">
        <v>94</v>
      </c>
      <c r="F10" s="45" t="s">
        <v>90</v>
      </c>
      <c r="G10" s="45" t="s">
        <v>95</v>
      </c>
      <c r="H10" s="45" t="s">
        <v>96</v>
      </c>
      <c r="I10" s="58">
        <v>47190</v>
      </c>
      <c r="J10" s="59" t="s">
        <v>97</v>
      </c>
      <c r="K10" s="59" t="s">
        <v>97</v>
      </c>
      <c r="L10" s="47">
        <v>43839</v>
      </c>
      <c r="M10" s="47">
        <v>44088</v>
      </c>
      <c r="N10" s="48"/>
      <c r="O10" s="106" t="str">
        <f t="shared" si="0"/>
        <v>131-03-0284
擁壁工事　高徳Ⅰ－Ａその１</v>
      </c>
      <c r="P10" s="107"/>
    </row>
    <row r="11" spans="1:16" s="15" customFormat="1" ht="39.950000000000003" customHeight="1" x14ac:dyDescent="0.15">
      <c r="A11" s="115"/>
      <c r="B11" s="41">
        <v>7</v>
      </c>
      <c r="C11" s="42" t="s">
        <v>98</v>
      </c>
      <c r="D11" s="43" t="s">
        <v>99</v>
      </c>
      <c r="E11" s="57" t="s">
        <v>94</v>
      </c>
      <c r="F11" s="45" t="s">
        <v>69</v>
      </c>
      <c r="G11" s="45" t="s">
        <v>100</v>
      </c>
      <c r="H11" s="45" t="s">
        <v>101</v>
      </c>
      <c r="I11" s="58">
        <v>39050</v>
      </c>
      <c r="J11" s="45" t="s">
        <v>102</v>
      </c>
      <c r="K11" s="45" t="s">
        <v>102</v>
      </c>
      <c r="L11" s="47">
        <v>43882</v>
      </c>
      <c r="M11" s="47">
        <v>44116</v>
      </c>
      <c r="N11" s="48"/>
      <c r="O11" s="106" t="str">
        <f t="shared" si="0"/>
        <v>131-03-0313
道路改良工事　１２１号その１</v>
      </c>
      <c r="P11" s="107"/>
    </row>
    <row r="12" spans="1:16" s="15" customFormat="1" ht="39.950000000000003" customHeight="1" x14ac:dyDescent="0.15">
      <c r="A12" s="116"/>
      <c r="B12" s="41">
        <v>8</v>
      </c>
      <c r="C12" s="49" t="s">
        <v>244</v>
      </c>
      <c r="D12" s="50" t="s">
        <v>245</v>
      </c>
      <c r="E12" s="51" t="s">
        <v>246</v>
      </c>
      <c r="F12" s="52" t="s">
        <v>69</v>
      </c>
      <c r="G12" s="52" t="s">
        <v>100</v>
      </c>
      <c r="H12" s="53" t="s">
        <v>247</v>
      </c>
      <c r="I12" s="54">
        <v>19877</v>
      </c>
      <c r="J12" s="53" t="s">
        <v>248</v>
      </c>
      <c r="K12" s="53" t="s">
        <v>248</v>
      </c>
      <c r="L12" s="55">
        <v>43948</v>
      </c>
      <c r="M12" s="55">
        <v>44125</v>
      </c>
      <c r="N12" s="48"/>
      <c r="O12" s="106" t="str">
        <f t="shared" si="0"/>
        <v>131-03-0385
道路改良工事　藤原宇都宮線その２</v>
      </c>
      <c r="P12" s="107"/>
    </row>
    <row r="13" spans="1:16" s="15" customFormat="1" ht="39.950000000000003" customHeight="1" x14ac:dyDescent="0.15">
      <c r="A13" s="60"/>
      <c r="B13" s="41"/>
      <c r="C13" s="49"/>
      <c r="D13" s="50"/>
      <c r="E13" s="51"/>
      <c r="F13" s="52"/>
      <c r="G13" s="52"/>
      <c r="H13" s="53"/>
      <c r="I13" s="54"/>
      <c r="J13" s="53"/>
      <c r="K13" s="53"/>
      <c r="L13" s="55"/>
      <c r="M13" s="55"/>
      <c r="N13" s="48"/>
      <c r="O13" s="106" t="str">
        <f t="shared" si="0"/>
        <v xml:space="preserve">
</v>
      </c>
      <c r="P13" s="107"/>
    </row>
    <row r="14" spans="1:16" s="15" customFormat="1" ht="39.950000000000003" customHeight="1" x14ac:dyDescent="0.15">
      <c r="A14" s="113" t="s">
        <v>249</v>
      </c>
      <c r="B14" s="41">
        <v>9</v>
      </c>
      <c r="C14" s="42" t="s">
        <v>250</v>
      </c>
      <c r="D14" s="50" t="s">
        <v>251</v>
      </c>
      <c r="E14" s="51" t="s">
        <v>252</v>
      </c>
      <c r="F14" s="52" t="s">
        <v>137</v>
      </c>
      <c r="G14" s="52" t="s">
        <v>138</v>
      </c>
      <c r="H14" s="52" t="s">
        <v>253</v>
      </c>
      <c r="I14" s="61">
        <v>12144</v>
      </c>
      <c r="J14" s="52" t="s">
        <v>254</v>
      </c>
      <c r="K14" s="52" t="s">
        <v>254</v>
      </c>
      <c r="L14" s="55">
        <v>43881</v>
      </c>
      <c r="M14" s="55">
        <v>44036</v>
      </c>
      <c r="N14" s="48"/>
      <c r="O14" s="106" t="str">
        <f t="shared" si="0"/>
        <v>131-03-0305
トンネル照明更新工事　川俣温泉川治線その３</v>
      </c>
      <c r="P14" s="107"/>
    </row>
    <row r="15" spans="1:16" s="15" customFormat="1" ht="39.950000000000003" customHeight="1" x14ac:dyDescent="0.15">
      <c r="A15" s="115"/>
      <c r="B15" s="41">
        <v>10</v>
      </c>
      <c r="C15" s="49" t="s">
        <v>255</v>
      </c>
      <c r="D15" s="50" t="s">
        <v>256</v>
      </c>
      <c r="E15" s="51" t="s">
        <v>257</v>
      </c>
      <c r="F15" s="52" t="s">
        <v>137</v>
      </c>
      <c r="G15" s="52" t="s">
        <v>197</v>
      </c>
      <c r="H15" s="53" t="s">
        <v>258</v>
      </c>
      <c r="I15" s="54">
        <v>20450</v>
      </c>
      <c r="J15" s="53" t="s">
        <v>259</v>
      </c>
      <c r="K15" s="53" t="s">
        <v>259</v>
      </c>
      <c r="L15" s="55">
        <v>43875</v>
      </c>
      <c r="M15" s="55">
        <v>44050</v>
      </c>
      <c r="N15" s="48"/>
      <c r="O15" s="106" t="str">
        <f t="shared" si="0"/>
        <v>131-03-0304
トンネル照明更新工事　川俣温泉川治線その２</v>
      </c>
      <c r="P15" s="107"/>
    </row>
    <row r="16" spans="1:16" s="15" customFormat="1" ht="39.950000000000003" customHeight="1" x14ac:dyDescent="0.15">
      <c r="A16" s="115"/>
      <c r="B16" s="41">
        <v>11</v>
      </c>
      <c r="C16" s="49" t="s">
        <v>260</v>
      </c>
      <c r="D16" s="50" t="s">
        <v>261</v>
      </c>
      <c r="E16" s="51" t="s">
        <v>262</v>
      </c>
      <c r="F16" s="52" t="s">
        <v>90</v>
      </c>
      <c r="G16" s="52" t="s">
        <v>201</v>
      </c>
      <c r="H16" s="53" t="s">
        <v>263</v>
      </c>
      <c r="I16" s="54">
        <v>47080</v>
      </c>
      <c r="J16" s="53" t="s">
        <v>264</v>
      </c>
      <c r="K16" s="53" t="s">
        <v>264</v>
      </c>
      <c r="L16" s="55">
        <v>43853</v>
      </c>
      <c r="M16" s="55">
        <v>44110</v>
      </c>
      <c r="N16" s="48"/>
      <c r="O16" s="106" t="str">
        <f t="shared" si="0"/>
        <v>131-03-0333
擁壁工事　川俣温泉川治線（１国庫災・４０３）</v>
      </c>
      <c r="P16" s="107"/>
    </row>
    <row r="17" spans="1:16" s="15" customFormat="1" ht="39.950000000000003" customHeight="1" x14ac:dyDescent="0.15">
      <c r="A17" s="116"/>
      <c r="B17" s="41">
        <v>12</v>
      </c>
      <c r="C17" s="49" t="s">
        <v>265</v>
      </c>
      <c r="D17" s="50" t="s">
        <v>266</v>
      </c>
      <c r="E17" s="51" t="s">
        <v>267</v>
      </c>
      <c r="F17" s="52" t="s">
        <v>90</v>
      </c>
      <c r="G17" s="52" t="s">
        <v>95</v>
      </c>
      <c r="H17" s="53" t="s">
        <v>113</v>
      </c>
      <c r="I17" s="54">
        <v>55880</v>
      </c>
      <c r="J17" s="53" t="s">
        <v>268</v>
      </c>
      <c r="K17" s="53" t="s">
        <v>268</v>
      </c>
      <c r="L17" s="55">
        <v>43859</v>
      </c>
      <c r="M17" s="55">
        <v>44116</v>
      </c>
      <c r="N17" s="48"/>
      <c r="O17" s="106" t="str">
        <f t="shared" si="0"/>
        <v>131-03-0323
法面工事　川俣温泉川治線（１国庫災・４０４）</v>
      </c>
      <c r="P17" s="107"/>
    </row>
    <row r="18" spans="1:16" s="15" customFormat="1" ht="39.950000000000003" customHeight="1" x14ac:dyDescent="0.15">
      <c r="A18" s="62"/>
      <c r="B18" s="41"/>
      <c r="C18" s="42"/>
      <c r="D18" s="50"/>
      <c r="E18" s="51"/>
      <c r="F18" s="52"/>
      <c r="G18" s="52"/>
      <c r="H18" s="52"/>
      <c r="I18" s="61"/>
      <c r="J18" s="52"/>
      <c r="K18" s="52"/>
      <c r="L18" s="55"/>
      <c r="M18" s="55"/>
      <c r="N18" s="48"/>
      <c r="O18" s="106" t="str">
        <f t="shared" si="0"/>
        <v xml:space="preserve">
</v>
      </c>
      <c r="P18" s="107"/>
    </row>
    <row r="19" spans="1:16" s="15" customFormat="1" ht="39.950000000000003" customHeight="1" x14ac:dyDescent="0.15">
      <c r="A19" s="113" t="s">
        <v>269</v>
      </c>
      <c r="B19" s="41">
        <v>13</v>
      </c>
      <c r="C19" s="49" t="s">
        <v>270</v>
      </c>
      <c r="D19" s="50" t="s">
        <v>271</v>
      </c>
      <c r="E19" s="51" t="s">
        <v>272</v>
      </c>
      <c r="F19" s="52" t="s">
        <v>137</v>
      </c>
      <c r="G19" s="52" t="s">
        <v>198</v>
      </c>
      <c r="H19" s="53" t="s">
        <v>273</v>
      </c>
      <c r="I19" s="54">
        <v>16170</v>
      </c>
      <c r="J19" s="53" t="s">
        <v>274</v>
      </c>
      <c r="K19" s="53" t="s">
        <v>274</v>
      </c>
      <c r="L19" s="55">
        <v>43882</v>
      </c>
      <c r="M19" s="55">
        <v>44047</v>
      </c>
      <c r="N19" s="48"/>
      <c r="O19" s="106" t="str">
        <f t="shared" si="0"/>
        <v>131-03-0303
トンネル照明更新工事　１２１号その３</v>
      </c>
      <c r="P19" s="107"/>
    </row>
    <row r="20" spans="1:16" s="15" customFormat="1" ht="39.950000000000003" customHeight="1" x14ac:dyDescent="0.15">
      <c r="A20" s="115"/>
      <c r="B20" s="41">
        <v>14</v>
      </c>
      <c r="C20" s="49" t="s">
        <v>275</v>
      </c>
      <c r="D20" s="50" t="s">
        <v>276</v>
      </c>
      <c r="E20" s="51" t="s">
        <v>277</v>
      </c>
      <c r="F20" s="52" t="s">
        <v>137</v>
      </c>
      <c r="G20" s="52" t="s">
        <v>149</v>
      </c>
      <c r="H20" s="53" t="s">
        <v>278</v>
      </c>
      <c r="I20" s="54">
        <v>42768</v>
      </c>
      <c r="J20" s="53" t="s">
        <v>279</v>
      </c>
      <c r="K20" s="53" t="s">
        <v>279</v>
      </c>
      <c r="L20" s="55">
        <v>43882</v>
      </c>
      <c r="M20" s="55">
        <v>44097</v>
      </c>
      <c r="N20" s="48"/>
      <c r="O20" s="106" t="str">
        <f t="shared" si="0"/>
        <v>131-03-0302
トンネル照明更新工事　１２１号その２</v>
      </c>
      <c r="P20" s="107"/>
    </row>
    <row r="21" spans="1:16" s="15" customFormat="1" ht="39.950000000000003" customHeight="1" x14ac:dyDescent="0.15">
      <c r="A21" s="115"/>
      <c r="B21" s="41">
        <v>15</v>
      </c>
      <c r="C21" s="49" t="s">
        <v>280</v>
      </c>
      <c r="D21" s="50" t="s">
        <v>281</v>
      </c>
      <c r="E21" s="51" t="s">
        <v>282</v>
      </c>
      <c r="F21" s="52" t="s">
        <v>137</v>
      </c>
      <c r="G21" s="52" t="s">
        <v>198</v>
      </c>
      <c r="H21" s="53" t="s">
        <v>283</v>
      </c>
      <c r="I21" s="54">
        <v>46684</v>
      </c>
      <c r="J21" s="53" t="s">
        <v>284</v>
      </c>
      <c r="K21" s="53" t="s">
        <v>284</v>
      </c>
      <c r="L21" s="55">
        <v>43908</v>
      </c>
      <c r="M21" s="55">
        <v>44110</v>
      </c>
      <c r="N21" s="48"/>
      <c r="O21" s="106" t="str">
        <f t="shared" si="0"/>
        <v>131-03-0368
シェッド補修工事　黒部西川線その２</v>
      </c>
      <c r="P21" s="107"/>
    </row>
    <row r="22" spans="1:16" s="15" customFormat="1" ht="39.950000000000003" customHeight="1" x14ac:dyDescent="0.15">
      <c r="A22" s="116"/>
      <c r="B22" s="41">
        <v>16</v>
      </c>
      <c r="C22" s="49" t="s">
        <v>285</v>
      </c>
      <c r="D22" s="50" t="s">
        <v>286</v>
      </c>
      <c r="E22" s="51" t="s">
        <v>287</v>
      </c>
      <c r="F22" s="52" t="s">
        <v>90</v>
      </c>
      <c r="G22" s="52" t="s">
        <v>201</v>
      </c>
      <c r="H22" s="53" t="s">
        <v>288</v>
      </c>
      <c r="I22" s="54">
        <v>97680</v>
      </c>
      <c r="J22" s="53" t="s">
        <v>289</v>
      </c>
      <c r="K22" s="53" t="s">
        <v>289</v>
      </c>
      <c r="L22" s="55">
        <v>43941</v>
      </c>
      <c r="M22" s="55">
        <v>44265</v>
      </c>
      <c r="N22" s="48"/>
      <c r="O22" s="106" t="str">
        <f t="shared" si="0"/>
        <v>131-03-0418
法面工事　栗山舘岩線その１</v>
      </c>
      <c r="P22" s="107"/>
    </row>
    <row r="23" spans="1:16" s="15" customFormat="1" ht="39.950000000000003" customHeight="1" x14ac:dyDescent="0.15">
      <c r="A23" s="56"/>
      <c r="B23" s="41"/>
      <c r="C23" s="49"/>
      <c r="D23" s="50"/>
      <c r="E23" s="51"/>
      <c r="F23" s="52"/>
      <c r="G23" s="52"/>
      <c r="H23" s="53"/>
      <c r="I23" s="54"/>
      <c r="J23" s="53"/>
      <c r="K23" s="53"/>
      <c r="L23" s="55"/>
      <c r="M23" s="55"/>
      <c r="N23" s="48"/>
      <c r="O23" s="106" t="str">
        <f t="shared" si="0"/>
        <v xml:space="preserve">
</v>
      </c>
      <c r="P23" s="107"/>
    </row>
    <row r="24" spans="1:16" s="15" customFormat="1" ht="39.950000000000003" customHeight="1" x14ac:dyDescent="0.15">
      <c r="A24" s="113" t="s">
        <v>290</v>
      </c>
      <c r="B24" s="41">
        <v>17</v>
      </c>
      <c r="C24" s="42" t="s">
        <v>160</v>
      </c>
      <c r="D24" s="43" t="s">
        <v>161</v>
      </c>
      <c r="E24" s="44" t="s">
        <v>143</v>
      </c>
      <c r="F24" s="45" t="s">
        <v>69</v>
      </c>
      <c r="G24" s="45" t="s">
        <v>162</v>
      </c>
      <c r="H24" s="45" t="s">
        <v>113</v>
      </c>
      <c r="I24" s="46">
        <v>123992</v>
      </c>
      <c r="J24" s="59" t="s">
        <v>163</v>
      </c>
      <c r="K24" s="59" t="s">
        <v>163</v>
      </c>
      <c r="L24" s="47">
        <v>43859</v>
      </c>
      <c r="M24" s="47">
        <v>44076</v>
      </c>
      <c r="N24" s="48"/>
      <c r="O24" s="106" t="str">
        <f t="shared" si="0"/>
        <v>131-03-0321
護岸工事　行川（１国庫災・７２）</v>
      </c>
      <c r="P24" s="107"/>
    </row>
    <row r="25" spans="1:16" s="15" customFormat="1" ht="39.950000000000003" customHeight="1" x14ac:dyDescent="0.15">
      <c r="A25" s="115"/>
      <c r="B25" s="41">
        <v>18</v>
      </c>
      <c r="C25" s="42" t="s">
        <v>152</v>
      </c>
      <c r="D25" s="43" t="s">
        <v>153</v>
      </c>
      <c r="E25" s="44" t="s">
        <v>143</v>
      </c>
      <c r="F25" s="45" t="s">
        <v>90</v>
      </c>
      <c r="G25" s="45" t="s">
        <v>81</v>
      </c>
      <c r="H25" s="59" t="s">
        <v>155</v>
      </c>
      <c r="I25" s="58">
        <v>69080</v>
      </c>
      <c r="J25" s="45" t="s">
        <v>156</v>
      </c>
      <c r="K25" s="45" t="s">
        <v>156</v>
      </c>
      <c r="L25" s="47">
        <v>43857</v>
      </c>
      <c r="M25" s="47">
        <v>44049</v>
      </c>
      <c r="N25" s="48"/>
      <c r="O25" s="106" t="str">
        <f t="shared" si="0"/>
        <v>131-03-0326
護岸工事　行川（１国庫災・７６）</v>
      </c>
      <c r="P25" s="107"/>
    </row>
    <row r="26" spans="1:16" s="15" customFormat="1" ht="39.950000000000003" customHeight="1" x14ac:dyDescent="0.15">
      <c r="A26" s="115"/>
      <c r="B26" s="41">
        <v>19</v>
      </c>
      <c r="C26" s="42" t="s">
        <v>157</v>
      </c>
      <c r="D26" s="43" t="s">
        <v>158</v>
      </c>
      <c r="E26" s="44" t="s">
        <v>143</v>
      </c>
      <c r="F26" s="45" t="s">
        <v>69</v>
      </c>
      <c r="G26" s="45" t="s">
        <v>87</v>
      </c>
      <c r="H26" s="45" t="s">
        <v>101</v>
      </c>
      <c r="I26" s="46">
        <v>75680</v>
      </c>
      <c r="J26" s="59" t="s">
        <v>159</v>
      </c>
      <c r="K26" s="59" t="s">
        <v>159</v>
      </c>
      <c r="L26" s="47">
        <v>43861</v>
      </c>
      <c r="M26" s="47">
        <v>44063</v>
      </c>
      <c r="N26" s="48"/>
      <c r="O26" s="106" t="str">
        <f t="shared" si="0"/>
        <v>131-03-0322
護岸工事　行川（１国庫災・７３・７４）</v>
      </c>
      <c r="P26" s="107"/>
    </row>
    <row r="27" spans="1:16" s="15" customFormat="1" ht="39.950000000000003" customHeight="1" x14ac:dyDescent="0.15">
      <c r="A27" s="115"/>
      <c r="B27" s="41">
        <v>20</v>
      </c>
      <c r="C27" s="42" t="s">
        <v>147</v>
      </c>
      <c r="D27" s="43" t="s">
        <v>148</v>
      </c>
      <c r="E27" s="44" t="s">
        <v>86</v>
      </c>
      <c r="F27" s="45" t="s">
        <v>137</v>
      </c>
      <c r="G27" s="45" t="s">
        <v>149</v>
      </c>
      <c r="H27" s="59" t="s">
        <v>108</v>
      </c>
      <c r="I27" s="46">
        <v>47300</v>
      </c>
      <c r="J27" s="59" t="s">
        <v>150</v>
      </c>
      <c r="K27" s="59" t="s">
        <v>150</v>
      </c>
      <c r="L27" s="47">
        <v>43864</v>
      </c>
      <c r="M27" s="47">
        <v>44038</v>
      </c>
      <c r="N27" s="48"/>
      <c r="O27" s="106" t="str">
        <f t="shared" si="0"/>
        <v>131-03-0342
護岸工事　行川（１国庫災・２００）</v>
      </c>
      <c r="P27" s="107"/>
    </row>
    <row r="28" spans="1:16" s="15" customFormat="1" ht="39.950000000000003" customHeight="1" x14ac:dyDescent="0.15">
      <c r="A28" s="116"/>
      <c r="B28" s="41">
        <v>21</v>
      </c>
      <c r="C28" s="42" t="s">
        <v>84</v>
      </c>
      <c r="D28" s="43" t="s">
        <v>85</v>
      </c>
      <c r="E28" s="57" t="s">
        <v>86</v>
      </c>
      <c r="F28" s="45" t="s">
        <v>69</v>
      </c>
      <c r="G28" s="45" t="s">
        <v>87</v>
      </c>
      <c r="H28" s="59" t="s">
        <v>88</v>
      </c>
      <c r="I28" s="46">
        <v>25135</v>
      </c>
      <c r="J28" s="59" t="s">
        <v>89</v>
      </c>
      <c r="K28" s="59" t="s">
        <v>89</v>
      </c>
      <c r="L28" s="47">
        <v>43802</v>
      </c>
      <c r="M28" s="47">
        <v>44106</v>
      </c>
      <c r="N28" s="48"/>
      <c r="O28" s="106" t="str">
        <f t="shared" si="0"/>
        <v>131-03-0209
道路改良工事　宇都宮今市線その１</v>
      </c>
      <c r="P28" s="107"/>
    </row>
    <row r="29" spans="1:16" s="15" customFormat="1" ht="39.950000000000003" customHeight="1" x14ac:dyDescent="0.15">
      <c r="A29" s="56"/>
      <c r="B29" s="41"/>
      <c r="C29" s="42"/>
      <c r="D29" s="43"/>
      <c r="E29" s="57"/>
      <c r="F29" s="45"/>
      <c r="G29" s="45"/>
      <c r="H29" s="59"/>
      <c r="I29" s="46"/>
      <c r="J29" s="59"/>
      <c r="K29" s="59"/>
      <c r="L29" s="47"/>
      <c r="M29" s="47"/>
      <c r="N29" s="48"/>
      <c r="O29" s="106" t="str">
        <f t="shared" si="0"/>
        <v xml:space="preserve">
</v>
      </c>
      <c r="P29" s="107"/>
    </row>
    <row r="30" spans="1:16" s="15" customFormat="1" ht="39.950000000000003" customHeight="1" x14ac:dyDescent="0.15">
      <c r="A30" s="118" t="s">
        <v>91</v>
      </c>
      <c r="B30" s="41">
        <v>22</v>
      </c>
      <c r="C30" s="42" t="s">
        <v>66</v>
      </c>
      <c r="D30" s="43" t="s">
        <v>67</v>
      </c>
      <c r="E30" s="57" t="s">
        <v>68</v>
      </c>
      <c r="F30" s="45" t="s">
        <v>69</v>
      </c>
      <c r="G30" s="45" t="s">
        <v>70</v>
      </c>
      <c r="H30" s="45" t="s">
        <v>71</v>
      </c>
      <c r="I30" s="46">
        <v>26840</v>
      </c>
      <c r="J30" s="45" t="s">
        <v>72</v>
      </c>
      <c r="K30" s="45" t="s">
        <v>72</v>
      </c>
      <c r="L30" s="47">
        <v>43854</v>
      </c>
      <c r="M30" s="47">
        <v>44063</v>
      </c>
      <c r="N30" s="48"/>
      <c r="O30" s="106" t="str">
        <f t="shared" si="0"/>
        <v>131-03-0265
道路改良工事　小来川文挾石那田線その３</v>
      </c>
      <c r="P30" s="107"/>
    </row>
    <row r="31" spans="1:16" s="15" customFormat="1" ht="39.950000000000003" customHeight="1" x14ac:dyDescent="0.15">
      <c r="A31" s="115"/>
      <c r="B31" s="41">
        <v>23</v>
      </c>
      <c r="C31" s="42" t="s">
        <v>73</v>
      </c>
      <c r="D31" s="43" t="s">
        <v>74</v>
      </c>
      <c r="E31" s="57" t="s">
        <v>68</v>
      </c>
      <c r="F31" s="45" t="s">
        <v>69</v>
      </c>
      <c r="G31" s="45" t="s">
        <v>70</v>
      </c>
      <c r="H31" s="59" t="s">
        <v>75</v>
      </c>
      <c r="I31" s="46">
        <v>34793</v>
      </c>
      <c r="J31" s="45" t="s">
        <v>76</v>
      </c>
      <c r="K31" s="45" t="s">
        <v>76</v>
      </c>
      <c r="L31" s="47">
        <v>43854</v>
      </c>
      <c r="M31" s="47">
        <v>44093</v>
      </c>
      <c r="N31" s="48"/>
      <c r="O31" s="106" t="str">
        <f t="shared" si="0"/>
        <v>131-03-0260
道路改良工事　小来川文挾石那田線その２</v>
      </c>
      <c r="P31" s="107"/>
    </row>
    <row r="32" spans="1:16" s="15" customFormat="1" ht="39.950000000000003" customHeight="1" x14ac:dyDescent="0.15">
      <c r="A32" s="115"/>
      <c r="B32" s="41">
        <v>24</v>
      </c>
      <c r="C32" s="42" t="s">
        <v>134</v>
      </c>
      <c r="D32" s="43" t="s">
        <v>135</v>
      </c>
      <c r="E32" s="44" t="s">
        <v>136</v>
      </c>
      <c r="F32" s="45" t="s">
        <v>137</v>
      </c>
      <c r="G32" s="45" t="s">
        <v>138</v>
      </c>
      <c r="H32" s="45" t="s">
        <v>139</v>
      </c>
      <c r="I32" s="46">
        <v>38280</v>
      </c>
      <c r="J32" s="45" t="s">
        <v>140</v>
      </c>
      <c r="K32" s="45" t="s">
        <v>140</v>
      </c>
      <c r="L32" s="47">
        <v>43860</v>
      </c>
      <c r="M32" s="47">
        <v>44064</v>
      </c>
      <c r="N32" s="48"/>
      <c r="O32" s="106" t="str">
        <f t="shared" si="0"/>
        <v>131-03-0339
護岸工事　赤堀川（１国庫災・２９８）</v>
      </c>
      <c r="P32" s="107"/>
    </row>
    <row r="33" spans="1:16" s="15" customFormat="1" ht="39.950000000000003" customHeight="1" x14ac:dyDescent="0.15">
      <c r="A33" s="116"/>
      <c r="B33" s="41">
        <v>25</v>
      </c>
      <c r="C33" s="42" t="s">
        <v>77</v>
      </c>
      <c r="D33" s="43" t="s">
        <v>78</v>
      </c>
      <c r="E33" s="57" t="s">
        <v>79</v>
      </c>
      <c r="F33" s="45" t="s">
        <v>80</v>
      </c>
      <c r="G33" s="45" t="s">
        <v>81</v>
      </c>
      <c r="H33" s="59" t="s">
        <v>82</v>
      </c>
      <c r="I33" s="46">
        <v>34430</v>
      </c>
      <c r="J33" s="59" t="s">
        <v>83</v>
      </c>
      <c r="K33" s="59" t="s">
        <v>83</v>
      </c>
      <c r="L33" s="47">
        <v>43859</v>
      </c>
      <c r="M33" s="47">
        <v>44093</v>
      </c>
      <c r="N33" s="48"/>
      <c r="O33" s="106" t="str">
        <f t="shared" si="0"/>
        <v>131-03-0324
擁壁工事　宇都宮今市線（国庫災・２２５・４０５）</v>
      </c>
      <c r="P33" s="107"/>
    </row>
    <row r="34" spans="1:16" s="15" customFormat="1" ht="39.950000000000003" customHeight="1" x14ac:dyDescent="0.15">
      <c r="A34" s="56"/>
      <c r="B34" s="41"/>
      <c r="C34" s="42"/>
      <c r="D34" s="43"/>
      <c r="E34" s="57"/>
      <c r="F34" s="45"/>
      <c r="G34" s="45"/>
      <c r="H34" s="59"/>
      <c r="I34" s="46"/>
      <c r="J34" s="59"/>
      <c r="K34" s="59"/>
      <c r="L34" s="47"/>
      <c r="M34" s="47"/>
      <c r="N34" s="48"/>
      <c r="O34" s="106" t="str">
        <f t="shared" si="0"/>
        <v xml:space="preserve">
</v>
      </c>
      <c r="P34" s="107"/>
    </row>
    <row r="35" spans="1:16" s="15" customFormat="1" ht="39.950000000000003" customHeight="1" x14ac:dyDescent="0.15">
      <c r="A35" s="113" t="s">
        <v>65</v>
      </c>
      <c r="B35" s="41">
        <v>26</v>
      </c>
      <c r="C35" s="49" t="s">
        <v>291</v>
      </c>
      <c r="D35" s="50" t="s">
        <v>292</v>
      </c>
      <c r="E35" s="51" t="s">
        <v>293</v>
      </c>
      <c r="F35" s="52" t="s">
        <v>69</v>
      </c>
      <c r="G35" s="52" t="s">
        <v>131</v>
      </c>
      <c r="H35" s="53" t="s">
        <v>294</v>
      </c>
      <c r="I35" s="54">
        <v>42548</v>
      </c>
      <c r="J35" s="53" t="s">
        <v>295</v>
      </c>
      <c r="K35" s="53" t="s">
        <v>295</v>
      </c>
      <c r="L35" s="55">
        <v>43962</v>
      </c>
      <c r="M35" s="55">
        <v>44144</v>
      </c>
      <c r="N35" s="48"/>
      <c r="O35" s="106" t="str">
        <f t="shared" si="0"/>
        <v>131-03-0376
舗装工事　１１９号その１０</v>
      </c>
      <c r="P35" s="107"/>
    </row>
    <row r="36" spans="1:16" s="15" customFormat="1" ht="39.950000000000003" customHeight="1" x14ac:dyDescent="0.15">
      <c r="A36" s="115"/>
      <c r="B36" s="41">
        <v>27</v>
      </c>
      <c r="C36" s="49" t="s">
        <v>296</v>
      </c>
      <c r="D36" s="50" t="s">
        <v>297</v>
      </c>
      <c r="E36" s="51" t="s">
        <v>293</v>
      </c>
      <c r="F36" s="52" t="s">
        <v>69</v>
      </c>
      <c r="G36" s="52" t="s">
        <v>87</v>
      </c>
      <c r="H36" s="53" t="s">
        <v>231</v>
      </c>
      <c r="I36" s="54">
        <v>54593</v>
      </c>
      <c r="J36" s="53" t="s">
        <v>298</v>
      </c>
      <c r="K36" s="53" t="s">
        <v>298</v>
      </c>
      <c r="L36" s="55">
        <v>43963</v>
      </c>
      <c r="M36" s="55">
        <v>44145</v>
      </c>
      <c r="N36" s="48"/>
      <c r="O36" s="106" t="str">
        <f t="shared" si="0"/>
        <v>131-03-0382
舗装工事　１１９号その９</v>
      </c>
      <c r="P36" s="107"/>
    </row>
    <row r="37" spans="1:16" s="15" customFormat="1" ht="39.950000000000003" customHeight="1" x14ac:dyDescent="0.15">
      <c r="A37" s="115"/>
      <c r="B37" s="41">
        <v>28</v>
      </c>
      <c r="C37" s="42" t="s">
        <v>165</v>
      </c>
      <c r="D37" s="43" t="s">
        <v>166</v>
      </c>
      <c r="E37" s="44" t="s">
        <v>143</v>
      </c>
      <c r="F37" s="45" t="s">
        <v>69</v>
      </c>
      <c r="G37" s="45" t="s">
        <v>151</v>
      </c>
      <c r="H37" s="45" t="s">
        <v>167</v>
      </c>
      <c r="I37" s="58">
        <v>33264</v>
      </c>
      <c r="J37" s="45" t="s">
        <v>168</v>
      </c>
      <c r="K37" s="45" t="s">
        <v>168</v>
      </c>
      <c r="L37" s="47">
        <v>43917</v>
      </c>
      <c r="M37" s="47">
        <v>44235</v>
      </c>
      <c r="N37" s="48"/>
      <c r="O37" s="106" t="str">
        <f t="shared" si="0"/>
        <v>131-03-0359
護岸工事　行川（１国庫災・７8）</v>
      </c>
      <c r="P37" s="107"/>
    </row>
    <row r="38" spans="1:16" ht="27" customHeight="1" x14ac:dyDescent="0.15">
      <c r="A38" s="115"/>
      <c r="B38" s="41">
        <v>29</v>
      </c>
      <c r="C38" s="42" t="s">
        <v>141</v>
      </c>
      <c r="D38" s="43" t="s">
        <v>142</v>
      </c>
      <c r="E38" s="44" t="s">
        <v>143</v>
      </c>
      <c r="F38" s="45" t="s">
        <v>69</v>
      </c>
      <c r="G38" s="45" t="s">
        <v>131</v>
      </c>
      <c r="H38" s="59" t="s">
        <v>144</v>
      </c>
      <c r="I38" s="46">
        <v>30250</v>
      </c>
      <c r="J38" s="59" t="s">
        <v>145</v>
      </c>
      <c r="K38" s="59" t="s">
        <v>145</v>
      </c>
      <c r="L38" s="47">
        <v>43924</v>
      </c>
      <c r="M38" s="47">
        <v>44242</v>
      </c>
      <c r="N38" s="48"/>
      <c r="O38" s="106" t="str">
        <f t="shared" si="0"/>
        <v>131-03-0373
護岸工事　行川（１県単災・０１３・０１４・０２１）</v>
      </c>
      <c r="P38" s="107"/>
    </row>
    <row r="39" spans="1:16" ht="27" customHeight="1" x14ac:dyDescent="0.15">
      <c r="A39" s="116"/>
      <c r="B39" s="41">
        <v>30</v>
      </c>
      <c r="C39" s="49" t="s">
        <v>299</v>
      </c>
      <c r="D39" s="50" t="s">
        <v>300</v>
      </c>
      <c r="E39" s="51" t="s">
        <v>301</v>
      </c>
      <c r="F39" s="52" t="s">
        <v>118</v>
      </c>
      <c r="G39" s="52" t="s">
        <v>192</v>
      </c>
      <c r="H39" s="53" t="s">
        <v>302</v>
      </c>
      <c r="I39" s="54">
        <v>82170</v>
      </c>
      <c r="J39" s="53" t="s">
        <v>303</v>
      </c>
      <c r="K39" s="53" t="s">
        <v>303</v>
      </c>
      <c r="L39" s="55">
        <v>43959</v>
      </c>
      <c r="M39" s="55">
        <v>44265</v>
      </c>
      <c r="N39" s="48"/>
      <c r="O39" s="106" t="str">
        <f t="shared" ref="O39:O56" si="1">C39&amp;CHAR(10)&amp;D39</f>
        <v>131-03-0364
護岸工事　武子川（１国庫災・３００外）</v>
      </c>
      <c r="P39" s="107"/>
    </row>
    <row r="40" spans="1:16" x14ac:dyDescent="0.15">
      <c r="A40" s="56"/>
      <c r="B40" s="41"/>
      <c r="C40" s="49"/>
      <c r="D40" s="50"/>
      <c r="E40" s="51"/>
      <c r="F40" s="52"/>
      <c r="G40" s="52"/>
      <c r="H40" s="53"/>
      <c r="I40" s="54"/>
      <c r="J40" s="53"/>
      <c r="K40" s="53"/>
      <c r="L40" s="55"/>
      <c r="M40" s="55"/>
      <c r="N40" s="48"/>
      <c r="O40" s="106" t="str">
        <f t="shared" si="1"/>
        <v xml:space="preserve">
</v>
      </c>
      <c r="P40" s="107"/>
    </row>
    <row r="41" spans="1:16" ht="27" customHeight="1" x14ac:dyDescent="0.15">
      <c r="A41" s="113" t="s">
        <v>304</v>
      </c>
      <c r="B41" s="41">
        <v>31</v>
      </c>
      <c r="C41" s="49" t="s">
        <v>305</v>
      </c>
      <c r="D41" s="50" t="s">
        <v>306</v>
      </c>
      <c r="E41" s="51" t="s">
        <v>293</v>
      </c>
      <c r="F41" s="52" t="s">
        <v>69</v>
      </c>
      <c r="G41" s="52" t="s">
        <v>112</v>
      </c>
      <c r="H41" s="53" t="s">
        <v>307</v>
      </c>
      <c r="I41" s="54">
        <v>39600</v>
      </c>
      <c r="J41" s="53" t="s">
        <v>308</v>
      </c>
      <c r="K41" s="53" t="s">
        <v>308</v>
      </c>
      <c r="L41" s="55">
        <v>43945</v>
      </c>
      <c r="M41" s="55">
        <v>44202</v>
      </c>
      <c r="N41" s="48"/>
      <c r="O41" s="106" t="str">
        <f t="shared" si="1"/>
        <v>131-03-0389
道路改良工事　１１９号その５</v>
      </c>
      <c r="P41" s="107"/>
    </row>
    <row r="42" spans="1:16" ht="27" customHeight="1" x14ac:dyDescent="0.15">
      <c r="A42" s="115"/>
      <c r="B42" s="41">
        <v>32</v>
      </c>
      <c r="C42" s="49" t="s">
        <v>309</v>
      </c>
      <c r="D42" s="50" t="s">
        <v>310</v>
      </c>
      <c r="E42" s="51" t="s">
        <v>293</v>
      </c>
      <c r="F42" s="52" t="s">
        <v>69</v>
      </c>
      <c r="G42" s="52" t="s">
        <v>151</v>
      </c>
      <c r="H42" s="53" t="s">
        <v>236</v>
      </c>
      <c r="I42" s="54">
        <v>42900</v>
      </c>
      <c r="J42" s="53" t="s">
        <v>311</v>
      </c>
      <c r="K42" s="53" t="s">
        <v>311</v>
      </c>
      <c r="L42" s="55">
        <v>43987</v>
      </c>
      <c r="M42" s="55">
        <v>44244</v>
      </c>
      <c r="N42" s="48"/>
      <c r="O42" s="106" t="str">
        <f t="shared" si="1"/>
        <v>131-03-0404
道路改良工事　１１９号その４</v>
      </c>
      <c r="P42" s="107"/>
    </row>
    <row r="43" spans="1:16" s="16" customFormat="1" ht="27" customHeight="1" x14ac:dyDescent="0.15">
      <c r="A43" s="115"/>
      <c r="B43" s="41">
        <v>33</v>
      </c>
      <c r="C43" s="42" t="s">
        <v>115</v>
      </c>
      <c r="D43" s="43" t="s">
        <v>116</v>
      </c>
      <c r="E43" s="44" t="s">
        <v>117</v>
      </c>
      <c r="F43" s="45" t="s">
        <v>118</v>
      </c>
      <c r="G43" s="45" t="s">
        <v>119</v>
      </c>
      <c r="H43" s="45" t="s">
        <v>120</v>
      </c>
      <c r="I43" s="46">
        <v>42350</v>
      </c>
      <c r="J43" s="45" t="s">
        <v>121</v>
      </c>
      <c r="K43" s="45" t="s">
        <v>121</v>
      </c>
      <c r="L43" s="47">
        <v>43859</v>
      </c>
      <c r="M43" s="47">
        <v>44033</v>
      </c>
      <c r="N43" s="48"/>
      <c r="O43" s="106" t="str">
        <f t="shared" si="1"/>
        <v>131-03-0343
擁壁工事　小来川清滝線（１国庫災２２９外）</v>
      </c>
      <c r="P43" s="107"/>
    </row>
    <row r="44" spans="1:16" s="16" customFormat="1" ht="27" customHeight="1" x14ac:dyDescent="0.15">
      <c r="A44" s="115"/>
      <c r="B44" s="41">
        <v>34</v>
      </c>
      <c r="C44" s="42" t="s">
        <v>122</v>
      </c>
      <c r="D44" s="43" t="s">
        <v>123</v>
      </c>
      <c r="E44" s="44" t="s">
        <v>124</v>
      </c>
      <c r="F44" s="45" t="s">
        <v>90</v>
      </c>
      <c r="G44" s="45" t="s">
        <v>81</v>
      </c>
      <c r="H44" s="45" t="s">
        <v>125</v>
      </c>
      <c r="I44" s="46">
        <v>15950</v>
      </c>
      <c r="J44" s="45" t="s">
        <v>126</v>
      </c>
      <c r="K44" s="45" t="s">
        <v>126</v>
      </c>
      <c r="L44" s="47">
        <v>43881</v>
      </c>
      <c r="M44" s="47">
        <v>44055</v>
      </c>
      <c r="N44" s="48"/>
      <c r="O44" s="106" t="str">
        <f t="shared" si="1"/>
        <v>131-03-0336
道路改良工事　小来川清滝線その１</v>
      </c>
      <c r="P44" s="107"/>
    </row>
    <row r="45" spans="1:16" s="16" customFormat="1" ht="27" customHeight="1" x14ac:dyDescent="0.15">
      <c r="A45" s="116"/>
      <c r="B45" s="41">
        <v>35</v>
      </c>
      <c r="C45" s="42" t="s">
        <v>128</v>
      </c>
      <c r="D45" s="43" t="s">
        <v>129</v>
      </c>
      <c r="E45" s="44" t="s">
        <v>130</v>
      </c>
      <c r="F45" s="45" t="s">
        <v>69</v>
      </c>
      <c r="G45" s="45" t="s">
        <v>131</v>
      </c>
      <c r="H45" s="45" t="s">
        <v>132</v>
      </c>
      <c r="I45" s="46">
        <v>47410</v>
      </c>
      <c r="J45" s="45" t="s">
        <v>133</v>
      </c>
      <c r="K45" s="45" t="s">
        <v>133</v>
      </c>
      <c r="L45" s="47">
        <v>43852</v>
      </c>
      <c r="M45" s="47">
        <v>44109</v>
      </c>
      <c r="N45" s="48"/>
      <c r="O45" s="106" t="str">
        <f t="shared" si="1"/>
        <v>131-03-0320
擁壁工事　鹿沼日光線（１国庫災・４０２）</v>
      </c>
      <c r="P45" s="107"/>
    </row>
    <row r="46" spans="1:16" s="16" customFormat="1" x14ac:dyDescent="0.15">
      <c r="A46" s="56"/>
      <c r="B46" s="41"/>
      <c r="C46" s="49"/>
      <c r="D46" s="50"/>
      <c r="E46" s="51"/>
      <c r="F46" s="52"/>
      <c r="G46" s="52"/>
      <c r="H46" s="53"/>
      <c r="I46" s="54"/>
      <c r="J46" s="53"/>
      <c r="K46" s="53"/>
      <c r="L46" s="55"/>
      <c r="M46" s="55"/>
      <c r="N46" s="48"/>
      <c r="O46" s="106" t="str">
        <f t="shared" si="1"/>
        <v xml:space="preserve">
</v>
      </c>
      <c r="P46" s="107"/>
    </row>
    <row r="47" spans="1:16" s="16" customFormat="1" ht="27" customHeight="1" x14ac:dyDescent="0.15">
      <c r="A47" s="113" t="s">
        <v>146</v>
      </c>
      <c r="B47" s="41">
        <v>36</v>
      </c>
      <c r="C47" s="42" t="s">
        <v>176</v>
      </c>
      <c r="D47" s="43" t="s">
        <v>177</v>
      </c>
      <c r="E47" s="44" t="s">
        <v>178</v>
      </c>
      <c r="F47" s="45" t="s">
        <v>90</v>
      </c>
      <c r="G47" s="45" t="s">
        <v>173</v>
      </c>
      <c r="H47" s="45" t="s">
        <v>174</v>
      </c>
      <c r="I47" s="46">
        <v>39270</v>
      </c>
      <c r="J47" s="45" t="s">
        <v>175</v>
      </c>
      <c r="K47" s="45" t="s">
        <v>175</v>
      </c>
      <c r="L47" s="47">
        <v>43791</v>
      </c>
      <c r="M47" s="47">
        <v>44077</v>
      </c>
      <c r="N47" s="48"/>
      <c r="O47" s="106" t="str">
        <f t="shared" si="1"/>
        <v>131-03-0186
法面工事　１２０号その２</v>
      </c>
      <c r="P47" s="107"/>
    </row>
    <row r="48" spans="1:16" s="16" customFormat="1" ht="27" customHeight="1" x14ac:dyDescent="0.15">
      <c r="A48" s="115"/>
      <c r="B48" s="41">
        <v>37</v>
      </c>
      <c r="C48" s="42" t="s">
        <v>179</v>
      </c>
      <c r="D48" s="43" t="s">
        <v>180</v>
      </c>
      <c r="E48" s="57" t="s">
        <v>172</v>
      </c>
      <c r="F48" s="45" t="s">
        <v>90</v>
      </c>
      <c r="G48" s="45" t="s">
        <v>95</v>
      </c>
      <c r="H48" s="45" t="s">
        <v>167</v>
      </c>
      <c r="I48" s="58">
        <v>42196</v>
      </c>
      <c r="J48" s="45" t="s">
        <v>181</v>
      </c>
      <c r="K48" s="45" t="s">
        <v>181</v>
      </c>
      <c r="L48" s="47">
        <v>43909</v>
      </c>
      <c r="M48" s="47">
        <v>44151</v>
      </c>
      <c r="N48" s="48"/>
      <c r="O48" s="106" t="str">
        <f t="shared" si="1"/>
        <v>131-03-0334
砂防堰堤補強工事　セッチン薙　その１</v>
      </c>
      <c r="P48" s="107"/>
    </row>
    <row r="49" spans="1:16" s="16" customFormat="1" ht="27.75" customHeight="1" x14ac:dyDescent="0.15">
      <c r="A49" s="115"/>
      <c r="B49" s="41">
        <v>38</v>
      </c>
      <c r="C49" s="42" t="s">
        <v>182</v>
      </c>
      <c r="D49" s="43" t="s">
        <v>183</v>
      </c>
      <c r="E49" s="57" t="s">
        <v>172</v>
      </c>
      <c r="F49" s="45" t="s">
        <v>90</v>
      </c>
      <c r="G49" s="45" t="s">
        <v>95</v>
      </c>
      <c r="H49" s="59" t="s">
        <v>184</v>
      </c>
      <c r="I49" s="46">
        <v>33957</v>
      </c>
      <c r="J49" s="59" t="s">
        <v>185</v>
      </c>
      <c r="K49" s="59" t="s">
        <v>185</v>
      </c>
      <c r="L49" s="47">
        <v>43909</v>
      </c>
      <c r="M49" s="47">
        <v>44151</v>
      </c>
      <c r="N49" s="48"/>
      <c r="O49" s="106" t="str">
        <f t="shared" si="1"/>
        <v>131-03-0335
砂防堰堤補強工事　セッチン薙　その２</v>
      </c>
      <c r="P49" s="107"/>
    </row>
    <row r="50" spans="1:16" s="16" customFormat="1" ht="27" customHeight="1" x14ac:dyDescent="0.15">
      <c r="A50" s="116"/>
      <c r="B50" s="41">
        <v>39</v>
      </c>
      <c r="C50" s="42" t="s">
        <v>312</v>
      </c>
      <c r="D50" s="43" t="s">
        <v>313</v>
      </c>
      <c r="E50" s="57" t="s">
        <v>314</v>
      </c>
      <c r="F50" s="45" t="s">
        <v>118</v>
      </c>
      <c r="G50" s="45" t="s">
        <v>189</v>
      </c>
      <c r="H50" s="59" t="s">
        <v>231</v>
      </c>
      <c r="I50" s="46">
        <v>105226</v>
      </c>
      <c r="J50" s="59" t="s">
        <v>315</v>
      </c>
      <c r="K50" s="59" t="s">
        <v>315</v>
      </c>
      <c r="L50" s="47">
        <v>43907</v>
      </c>
      <c r="M50" s="47">
        <v>44179</v>
      </c>
      <c r="N50" s="48"/>
      <c r="O50" s="106" t="str">
        <f t="shared" si="1"/>
        <v>131-03-0325
橋梁補修工事　１２０号その１</v>
      </c>
      <c r="P50" s="107"/>
    </row>
    <row r="51" spans="1:16" s="16" customFormat="1" x14ac:dyDescent="0.15">
      <c r="A51" s="56"/>
      <c r="B51" s="41"/>
      <c r="C51" s="42"/>
      <c r="D51" s="43"/>
      <c r="E51" s="57"/>
      <c r="F51" s="45"/>
      <c r="G51" s="45"/>
      <c r="H51" s="59"/>
      <c r="I51" s="46"/>
      <c r="J51" s="59"/>
      <c r="K51" s="59"/>
      <c r="L51" s="47"/>
      <c r="M51" s="47"/>
      <c r="N51" s="48"/>
      <c r="O51" s="106" t="str">
        <f t="shared" si="1"/>
        <v xml:space="preserve">
</v>
      </c>
      <c r="P51" s="107"/>
    </row>
    <row r="52" spans="1:16" s="16" customFormat="1" ht="27" customHeight="1" x14ac:dyDescent="0.15">
      <c r="A52" s="113" t="s">
        <v>169</v>
      </c>
      <c r="B52" s="41">
        <v>40</v>
      </c>
      <c r="C52" s="42" t="s">
        <v>316</v>
      </c>
      <c r="D52" s="43" t="s">
        <v>317</v>
      </c>
      <c r="E52" s="57" t="s">
        <v>318</v>
      </c>
      <c r="F52" s="45" t="s">
        <v>118</v>
      </c>
      <c r="G52" s="45" t="s">
        <v>189</v>
      </c>
      <c r="H52" s="59" t="s">
        <v>231</v>
      </c>
      <c r="I52" s="46">
        <v>92180</v>
      </c>
      <c r="J52" s="59" t="s">
        <v>319</v>
      </c>
      <c r="K52" s="59" t="s">
        <v>319</v>
      </c>
      <c r="L52" s="47">
        <v>43963</v>
      </c>
      <c r="M52" s="47">
        <v>44265</v>
      </c>
      <c r="N52" s="48"/>
      <c r="O52" s="106" t="str">
        <f t="shared" si="1"/>
        <v>131-03-0430
法面工事　中宮祠足尾線その２</v>
      </c>
      <c r="P52" s="107"/>
    </row>
    <row r="53" spans="1:16" s="16" customFormat="1" ht="27" customHeight="1" x14ac:dyDescent="0.15">
      <c r="A53" s="114"/>
      <c r="B53" s="41">
        <v>41</v>
      </c>
      <c r="C53" s="42" t="s">
        <v>170</v>
      </c>
      <c r="D53" s="43" t="s">
        <v>171</v>
      </c>
      <c r="E53" s="44" t="s">
        <v>172</v>
      </c>
      <c r="F53" s="45" t="s">
        <v>90</v>
      </c>
      <c r="G53" s="45" t="s">
        <v>173</v>
      </c>
      <c r="H53" s="45" t="s">
        <v>174</v>
      </c>
      <c r="I53" s="46">
        <v>11495</v>
      </c>
      <c r="J53" s="45" t="s">
        <v>175</v>
      </c>
      <c r="K53" s="45" t="s">
        <v>175</v>
      </c>
      <c r="L53" s="47">
        <v>43893</v>
      </c>
      <c r="M53" s="47">
        <v>44050</v>
      </c>
      <c r="N53" s="48"/>
      <c r="O53" s="106" t="str">
        <f t="shared" si="1"/>
        <v>131-03-0363
法面工事　中宮祠足尾線（１国庫災・２２８）</v>
      </c>
      <c r="P53" s="107"/>
    </row>
    <row r="54" spans="1:16" s="16" customFormat="1" ht="27" customHeight="1" x14ac:dyDescent="0.15">
      <c r="A54" s="115"/>
      <c r="B54" s="41">
        <v>42</v>
      </c>
      <c r="C54" s="49" t="s">
        <v>320</v>
      </c>
      <c r="D54" s="50" t="s">
        <v>234</v>
      </c>
      <c r="E54" s="51" t="s">
        <v>321</v>
      </c>
      <c r="F54" s="52" t="s">
        <v>90</v>
      </c>
      <c r="G54" s="52" t="s">
        <v>201</v>
      </c>
      <c r="H54" s="53" t="s">
        <v>322</v>
      </c>
      <c r="I54" s="54">
        <v>35640</v>
      </c>
      <c r="J54" s="53" t="s">
        <v>323</v>
      </c>
      <c r="K54" s="53" t="s">
        <v>323</v>
      </c>
      <c r="L54" s="55">
        <v>43852</v>
      </c>
      <c r="M54" s="55">
        <v>44109</v>
      </c>
      <c r="N54" s="48"/>
      <c r="O54" s="106" t="str">
        <f t="shared" si="1"/>
        <v>131-03-0262
歩道工事　１１９号その２</v>
      </c>
      <c r="P54" s="107"/>
    </row>
    <row r="55" spans="1:16" s="16" customFormat="1" ht="27" customHeight="1" x14ac:dyDescent="0.15">
      <c r="A55" s="115"/>
      <c r="B55" s="41">
        <v>43</v>
      </c>
      <c r="C55" s="49" t="s">
        <v>324</v>
      </c>
      <c r="D55" s="50" t="s">
        <v>325</v>
      </c>
      <c r="E55" s="51" t="s">
        <v>321</v>
      </c>
      <c r="F55" s="52" t="s">
        <v>90</v>
      </c>
      <c r="G55" s="52" t="s">
        <v>201</v>
      </c>
      <c r="H55" s="53" t="s">
        <v>326</v>
      </c>
      <c r="I55" s="54">
        <v>39600</v>
      </c>
      <c r="J55" s="53" t="s">
        <v>327</v>
      </c>
      <c r="K55" s="53" t="s">
        <v>327</v>
      </c>
      <c r="L55" s="55">
        <v>43854</v>
      </c>
      <c r="M55" s="55">
        <v>44111</v>
      </c>
      <c r="N55" s="48"/>
      <c r="O55" s="106" t="str">
        <f t="shared" si="1"/>
        <v>131-03-0263
歩道工事　１１９号その３</v>
      </c>
      <c r="P55" s="107"/>
    </row>
    <row r="56" spans="1:16" s="16" customFormat="1" ht="27" customHeight="1" x14ac:dyDescent="0.15">
      <c r="A56" s="116"/>
      <c r="B56" s="41">
        <v>44</v>
      </c>
      <c r="C56" s="49" t="s">
        <v>328</v>
      </c>
      <c r="D56" s="50" t="s">
        <v>329</v>
      </c>
      <c r="E56" s="51" t="s">
        <v>321</v>
      </c>
      <c r="F56" s="52" t="s">
        <v>90</v>
      </c>
      <c r="G56" s="52" t="s">
        <v>201</v>
      </c>
      <c r="H56" s="53" t="s">
        <v>330</v>
      </c>
      <c r="I56" s="54">
        <v>45650</v>
      </c>
      <c r="J56" s="53" t="s">
        <v>331</v>
      </c>
      <c r="K56" s="53" t="s">
        <v>332</v>
      </c>
      <c r="L56" s="55">
        <v>43836</v>
      </c>
      <c r="M56" s="55">
        <v>44118</v>
      </c>
      <c r="N56" s="48"/>
      <c r="O56" s="106" t="str">
        <f t="shared" si="1"/>
        <v>131-03-0264
歩道工事　１１９号その４</v>
      </c>
      <c r="P56" s="107"/>
    </row>
    <row r="57" spans="1:16" s="16" customFormat="1" x14ac:dyDescent="0.15">
      <c r="A57" s="62"/>
      <c r="B57" s="41"/>
      <c r="C57" s="42"/>
      <c r="D57" s="43"/>
      <c r="E57" s="57"/>
      <c r="F57" s="45"/>
      <c r="G57" s="45"/>
      <c r="H57" s="45"/>
      <c r="I57" s="46"/>
      <c r="J57" s="45"/>
      <c r="K57" s="45"/>
      <c r="L57" s="47"/>
      <c r="M57" s="47"/>
      <c r="N57" s="48"/>
    </row>
    <row r="58" spans="1:16" s="16" customFormat="1" x14ac:dyDescent="0.15">
      <c r="A58" s="62"/>
      <c r="B58" s="41"/>
      <c r="C58" s="42"/>
      <c r="D58" s="43"/>
      <c r="E58" s="57"/>
      <c r="F58" s="45"/>
      <c r="G58" s="45"/>
      <c r="H58" s="45"/>
      <c r="I58" s="46"/>
      <c r="J58" s="45"/>
      <c r="K58" s="45"/>
      <c r="L58" s="47"/>
      <c r="M58" s="47"/>
      <c r="N58" s="48"/>
    </row>
    <row r="59" spans="1:16" s="16" customFormat="1" x14ac:dyDescent="0.15">
      <c r="A59" s="62"/>
      <c r="B59" s="41"/>
      <c r="C59" s="42"/>
      <c r="D59" s="43"/>
      <c r="E59" s="57"/>
      <c r="F59" s="45"/>
      <c r="G59" s="45"/>
      <c r="H59" s="45"/>
      <c r="I59" s="46"/>
      <c r="J59" s="45"/>
      <c r="K59" s="45"/>
      <c r="L59" s="47"/>
      <c r="M59" s="47"/>
      <c r="N59" s="48"/>
    </row>
    <row r="60" spans="1:16" s="16" customFormat="1" x14ac:dyDescent="0.15">
      <c r="A60" s="62"/>
      <c r="B60" s="41"/>
      <c r="C60" s="42"/>
      <c r="D60" s="43"/>
      <c r="E60" s="57"/>
      <c r="F60" s="45"/>
      <c r="G60" s="45"/>
      <c r="H60" s="45"/>
      <c r="I60" s="46"/>
      <c r="J60" s="45"/>
      <c r="K60" s="45"/>
      <c r="L60" s="47"/>
      <c r="M60" s="47"/>
      <c r="N60" s="48"/>
    </row>
    <row r="61" spans="1:16" s="16" customFormat="1" x14ac:dyDescent="0.15">
      <c r="A61" s="62"/>
      <c r="B61" s="41"/>
      <c r="C61" s="42"/>
      <c r="D61" s="43"/>
      <c r="E61" s="57"/>
      <c r="F61" s="45"/>
      <c r="G61" s="45"/>
      <c r="H61" s="45"/>
      <c r="I61" s="46"/>
      <c r="J61" s="45"/>
      <c r="K61" s="45"/>
      <c r="L61" s="47"/>
      <c r="M61" s="47"/>
      <c r="N61" s="48"/>
    </row>
    <row r="62" spans="1:16" s="16" customFormat="1" x14ac:dyDescent="0.15">
      <c r="A62" s="66"/>
      <c r="B62" s="66"/>
      <c r="C62" s="66"/>
      <c r="D62" s="67"/>
      <c r="E62" s="68"/>
      <c r="F62" s="69"/>
      <c r="G62" s="68"/>
      <c r="H62" s="68"/>
      <c r="I62" s="66"/>
      <c r="J62" s="68"/>
      <c r="K62" s="68"/>
      <c r="L62" s="67"/>
      <c r="M62" s="67"/>
      <c r="N62" s="67"/>
    </row>
    <row r="63" spans="1:16" s="16" customFormat="1" x14ac:dyDescent="0.15">
      <c r="A63" s="66"/>
      <c r="B63" s="66"/>
      <c r="C63" s="66"/>
      <c r="D63" s="67"/>
      <c r="E63" s="68"/>
      <c r="F63" s="69"/>
      <c r="G63" s="68"/>
      <c r="H63" s="68"/>
      <c r="I63" s="66"/>
      <c r="J63" s="68"/>
      <c r="K63" s="68"/>
      <c r="L63" s="67"/>
      <c r="M63" s="67"/>
      <c r="N63" s="67"/>
    </row>
    <row r="64" spans="1:16" s="16" customFormat="1" x14ac:dyDescent="0.15">
      <c r="A64" s="66"/>
      <c r="B64" s="66"/>
      <c r="C64" s="66"/>
      <c r="D64" s="67"/>
      <c r="E64" s="68"/>
      <c r="F64" s="68"/>
      <c r="G64" s="68"/>
      <c r="H64" s="68"/>
      <c r="I64" s="66"/>
      <c r="J64" s="68"/>
      <c r="K64" s="68"/>
      <c r="L64" s="67"/>
      <c r="M64" s="67"/>
      <c r="N64" s="67"/>
    </row>
    <row r="65" spans="1:14" s="16" customFormat="1" x14ac:dyDescent="0.15">
      <c r="A65" s="66"/>
      <c r="B65" s="66"/>
      <c r="C65" s="66"/>
      <c r="D65" s="67"/>
      <c r="E65" s="68"/>
      <c r="F65" s="69"/>
      <c r="G65" s="68"/>
      <c r="H65" s="68"/>
      <c r="I65" s="66"/>
      <c r="J65" s="68"/>
      <c r="K65" s="68"/>
      <c r="L65" s="67"/>
      <c r="M65" s="67"/>
      <c r="N65" s="67"/>
    </row>
    <row r="66" spans="1:14" s="16" customFormat="1" x14ac:dyDescent="0.15">
      <c r="A66" s="66"/>
      <c r="B66" s="66"/>
      <c r="C66" s="66"/>
      <c r="D66" s="67"/>
      <c r="E66" s="68"/>
      <c r="F66" s="69"/>
      <c r="G66" s="68"/>
      <c r="H66" s="68"/>
      <c r="I66" s="66"/>
      <c r="J66" s="68"/>
      <c r="K66" s="68"/>
      <c r="L66" s="67"/>
      <c r="M66" s="67"/>
      <c r="N66" s="67"/>
    </row>
    <row r="67" spans="1:14" s="16" customFormat="1" x14ac:dyDescent="0.15">
      <c r="A67" s="66"/>
      <c r="B67" s="66"/>
      <c r="C67" s="66"/>
      <c r="D67" s="67"/>
      <c r="E67" s="68"/>
      <c r="F67" s="69"/>
      <c r="G67" s="68"/>
      <c r="H67" s="68"/>
      <c r="I67" s="66"/>
      <c r="J67" s="68"/>
      <c r="K67" s="68"/>
      <c r="L67" s="67"/>
      <c r="M67" s="67"/>
      <c r="N67" s="67"/>
    </row>
    <row r="68" spans="1:14" s="16" customFormat="1" x14ac:dyDescent="0.15">
      <c r="A68" s="66"/>
      <c r="B68" s="66"/>
      <c r="C68" s="66"/>
      <c r="D68" s="67"/>
      <c r="E68" s="68"/>
      <c r="F68" s="69"/>
      <c r="G68" s="68"/>
      <c r="H68" s="68"/>
      <c r="I68" s="66"/>
      <c r="J68" s="68"/>
      <c r="K68" s="68"/>
      <c r="L68" s="67"/>
      <c r="M68" s="67"/>
      <c r="N68" s="67"/>
    </row>
    <row r="69" spans="1:14" s="16" customFormat="1" x14ac:dyDescent="0.15">
      <c r="A69" s="66"/>
      <c r="B69" s="66"/>
      <c r="C69" s="66"/>
      <c r="D69" s="67"/>
      <c r="E69" s="68"/>
      <c r="F69" s="69"/>
      <c r="G69" s="68"/>
      <c r="H69" s="68"/>
      <c r="I69" s="66"/>
      <c r="J69" s="68"/>
      <c r="K69" s="68"/>
      <c r="L69" s="67"/>
      <c r="M69" s="67"/>
      <c r="N69" s="67"/>
    </row>
    <row r="70" spans="1:14" s="16" customFormat="1" x14ac:dyDescent="0.15">
      <c r="A70" s="66"/>
      <c r="B70" s="66"/>
      <c r="C70" s="66"/>
      <c r="D70" s="67"/>
      <c r="E70" s="68"/>
      <c r="F70" s="69"/>
      <c r="G70" s="68"/>
      <c r="H70" s="68"/>
      <c r="I70" s="66"/>
      <c r="J70" s="68"/>
      <c r="K70" s="68"/>
      <c r="L70" s="67"/>
      <c r="M70" s="67"/>
      <c r="N70" s="67"/>
    </row>
    <row r="71" spans="1:14" s="16" customFormat="1" x14ac:dyDescent="0.15">
      <c r="A71" s="66"/>
      <c r="B71" s="66"/>
      <c r="C71" s="66"/>
      <c r="D71" s="67"/>
      <c r="E71" s="68"/>
      <c r="F71" s="69"/>
      <c r="G71" s="68"/>
      <c r="H71" s="68"/>
      <c r="I71" s="66"/>
      <c r="J71" s="68"/>
      <c r="K71" s="68"/>
      <c r="L71" s="67"/>
      <c r="M71" s="67"/>
      <c r="N71" s="67"/>
    </row>
    <row r="72" spans="1:14" s="16" customFormat="1" x14ac:dyDescent="0.15">
      <c r="A72" s="66"/>
      <c r="B72" s="66"/>
      <c r="C72" s="66"/>
      <c r="D72" s="67"/>
      <c r="E72" s="68"/>
      <c r="F72" s="69"/>
      <c r="G72" s="68"/>
      <c r="H72" s="68"/>
      <c r="I72" s="66"/>
      <c r="J72" s="68"/>
      <c r="K72" s="68"/>
      <c r="L72" s="67"/>
      <c r="M72" s="67"/>
      <c r="N72" s="67"/>
    </row>
    <row r="73" spans="1:14" s="16" customFormat="1" ht="14.25" thickBot="1" x14ac:dyDescent="0.2">
      <c r="A73" s="66"/>
      <c r="B73" s="66"/>
      <c r="C73" s="66"/>
      <c r="D73" s="67"/>
      <c r="E73" s="68"/>
      <c r="F73" s="69"/>
      <c r="G73" s="68"/>
      <c r="H73" s="68"/>
      <c r="I73" s="66"/>
      <c r="J73" s="68"/>
      <c r="K73" s="68"/>
      <c r="L73" s="67"/>
      <c r="M73" s="67"/>
      <c r="N73" s="67"/>
    </row>
    <row r="74" spans="1:14" s="16" customFormat="1" x14ac:dyDescent="0.15">
      <c r="A74" s="66"/>
      <c r="B74" s="66"/>
      <c r="C74" s="66"/>
      <c r="D74" s="67"/>
      <c r="E74" s="68"/>
      <c r="F74" s="69"/>
      <c r="G74" s="68"/>
      <c r="H74" s="70"/>
      <c r="I74" s="71"/>
      <c r="J74" s="68"/>
      <c r="K74" s="68"/>
      <c r="L74" s="67"/>
      <c r="M74" s="67"/>
      <c r="N74" s="67"/>
    </row>
    <row r="75" spans="1:14" s="16" customFormat="1" x14ac:dyDescent="0.15">
      <c r="A75" s="66"/>
      <c r="B75" s="66"/>
      <c r="C75" s="66"/>
      <c r="D75" s="67"/>
      <c r="E75" s="68"/>
      <c r="F75" s="69"/>
      <c r="G75" s="68"/>
      <c r="H75" s="72" t="s">
        <v>186</v>
      </c>
      <c r="I75" s="73"/>
      <c r="J75" s="68"/>
      <c r="K75" s="68"/>
      <c r="L75" s="67"/>
      <c r="M75" s="67"/>
      <c r="N75" s="67"/>
    </row>
    <row r="76" spans="1:14" s="16" customFormat="1" x14ac:dyDescent="0.15">
      <c r="A76" s="66"/>
      <c r="B76" s="66"/>
      <c r="C76" s="66"/>
      <c r="D76" s="67"/>
      <c r="E76" s="68"/>
      <c r="F76" s="69"/>
      <c r="G76" s="68"/>
      <c r="H76" s="72" t="s">
        <v>187</v>
      </c>
      <c r="I76" s="73"/>
      <c r="J76" s="68"/>
      <c r="K76" s="68"/>
      <c r="L76" s="67"/>
      <c r="M76" s="67"/>
      <c r="N76" s="67"/>
    </row>
    <row r="77" spans="1:14" s="16" customFormat="1" x14ac:dyDescent="0.15">
      <c r="A77" s="66"/>
      <c r="B77" s="66"/>
      <c r="C77" s="66"/>
      <c r="D77" s="67"/>
      <c r="E77" s="68"/>
      <c r="F77" s="69"/>
      <c r="G77" s="68"/>
      <c r="H77" s="72"/>
      <c r="I77" s="73"/>
      <c r="J77" s="68"/>
      <c r="K77" s="68"/>
      <c r="L77" s="67"/>
      <c r="M77" s="67"/>
      <c r="N77" s="67"/>
    </row>
    <row r="78" spans="1:14" s="16" customFormat="1" x14ac:dyDescent="0.15">
      <c r="A78" s="66"/>
      <c r="B78" s="66"/>
      <c r="C78" s="66"/>
      <c r="D78" s="67"/>
      <c r="E78" s="68"/>
      <c r="F78" s="69"/>
      <c r="G78" s="68"/>
      <c r="H78" s="17" t="s">
        <v>188</v>
      </c>
      <c r="I78" s="18"/>
      <c r="J78" s="68"/>
      <c r="K78" s="68"/>
      <c r="L78" s="67"/>
      <c r="M78" s="67"/>
      <c r="N78" s="67"/>
    </row>
    <row r="79" spans="1:14" s="16" customFormat="1" x14ac:dyDescent="0.15">
      <c r="A79" s="66"/>
      <c r="B79" s="66"/>
      <c r="C79" s="66"/>
      <c r="D79" s="67"/>
      <c r="E79" s="68"/>
      <c r="F79" s="69"/>
      <c r="G79" s="68"/>
      <c r="H79" s="19" t="s">
        <v>189</v>
      </c>
      <c r="I79" s="18" t="s">
        <v>190</v>
      </c>
      <c r="J79" s="68"/>
      <c r="K79" s="68"/>
      <c r="L79" s="67"/>
      <c r="M79" s="67"/>
      <c r="N79" s="67"/>
    </row>
    <row r="80" spans="1:14" s="16" customFormat="1" x14ac:dyDescent="0.15">
      <c r="A80" s="66"/>
      <c r="B80" s="66"/>
      <c r="C80" s="66"/>
      <c r="D80" s="67"/>
      <c r="E80" s="68"/>
      <c r="F80" s="69"/>
      <c r="G80" s="68"/>
      <c r="H80" s="19" t="s">
        <v>191</v>
      </c>
      <c r="I80" s="18" t="s">
        <v>190</v>
      </c>
      <c r="J80" s="68"/>
      <c r="K80" s="68"/>
      <c r="L80" s="67"/>
      <c r="M80" s="67"/>
      <c r="N80" s="67"/>
    </row>
    <row r="81" spans="1:14" s="16" customFormat="1" x14ac:dyDescent="0.15">
      <c r="A81" s="66"/>
      <c r="B81" s="66"/>
      <c r="C81" s="66"/>
      <c r="D81" s="67"/>
      <c r="E81" s="68"/>
      <c r="F81" s="69"/>
      <c r="G81" s="68"/>
      <c r="H81" s="19" t="s">
        <v>192</v>
      </c>
      <c r="I81" s="18" t="s">
        <v>190</v>
      </c>
      <c r="J81" s="68"/>
      <c r="K81" s="68"/>
      <c r="L81" s="67"/>
      <c r="M81" s="67"/>
      <c r="N81" s="67"/>
    </row>
    <row r="82" spans="1:14" s="16" customFormat="1" x14ac:dyDescent="0.15">
      <c r="A82" s="66"/>
      <c r="B82" s="66"/>
      <c r="C82" s="66"/>
      <c r="D82" s="67"/>
      <c r="E82" s="68"/>
      <c r="F82" s="69"/>
      <c r="G82" s="68"/>
      <c r="H82" s="19" t="s">
        <v>127</v>
      </c>
      <c r="I82" s="18" t="s">
        <v>190</v>
      </c>
      <c r="J82" s="68"/>
      <c r="K82" s="68"/>
      <c r="L82" s="67"/>
      <c r="M82" s="67"/>
      <c r="N82" s="67"/>
    </row>
    <row r="83" spans="1:14" s="16" customFormat="1" x14ac:dyDescent="0.15">
      <c r="A83" s="66"/>
      <c r="B83" s="66"/>
      <c r="C83" s="66"/>
      <c r="D83" s="67"/>
      <c r="E83" s="68"/>
      <c r="F83" s="69"/>
      <c r="G83" s="68"/>
      <c r="H83" s="19" t="s">
        <v>119</v>
      </c>
      <c r="I83" s="18" t="s">
        <v>190</v>
      </c>
      <c r="J83" s="68"/>
      <c r="K83" s="68"/>
      <c r="L83" s="67"/>
      <c r="M83" s="67"/>
      <c r="N83" s="67"/>
    </row>
    <row r="84" spans="1:14" s="16" customFormat="1" x14ac:dyDescent="0.15">
      <c r="A84" s="66"/>
      <c r="B84" s="66"/>
      <c r="C84" s="66"/>
      <c r="D84" s="67"/>
      <c r="E84" s="68"/>
      <c r="F84" s="69"/>
      <c r="G84" s="68"/>
      <c r="H84" s="19" t="s">
        <v>193</v>
      </c>
      <c r="I84" s="18" t="s">
        <v>190</v>
      </c>
      <c r="J84" s="68"/>
      <c r="K84" s="68"/>
      <c r="L84" s="67"/>
      <c r="M84" s="67"/>
      <c r="N84" s="67"/>
    </row>
    <row r="85" spans="1:14" s="16" customFormat="1" x14ac:dyDescent="0.15">
      <c r="A85" s="66"/>
      <c r="B85" s="66"/>
      <c r="C85" s="66"/>
      <c r="D85" s="67"/>
      <c r="E85" s="68"/>
      <c r="F85" s="69"/>
      <c r="G85" s="68"/>
      <c r="H85" s="72"/>
      <c r="I85" s="73"/>
      <c r="J85" s="68"/>
      <c r="K85" s="68"/>
      <c r="L85" s="67"/>
      <c r="M85" s="67"/>
      <c r="N85" s="67"/>
    </row>
    <row r="86" spans="1:14" s="16" customFormat="1" x14ac:dyDescent="0.15">
      <c r="A86" s="66"/>
      <c r="B86" s="66"/>
      <c r="C86" s="66"/>
      <c r="D86" s="67"/>
      <c r="E86" s="68"/>
      <c r="F86" s="69"/>
      <c r="G86" s="68"/>
      <c r="H86" s="17" t="s">
        <v>194</v>
      </c>
      <c r="I86" s="20"/>
      <c r="J86" s="68"/>
      <c r="K86" s="68"/>
      <c r="L86" s="67"/>
      <c r="M86" s="67"/>
      <c r="N86" s="67"/>
    </row>
    <row r="87" spans="1:14" s="16" customFormat="1" x14ac:dyDescent="0.15">
      <c r="A87" s="66"/>
      <c r="B87" s="66"/>
      <c r="C87" s="66"/>
      <c r="D87" s="67"/>
      <c r="E87" s="68"/>
      <c r="F87" s="69"/>
      <c r="G87" s="68"/>
      <c r="H87" s="19" t="s">
        <v>195</v>
      </c>
      <c r="I87" s="18" t="s">
        <v>196</v>
      </c>
      <c r="J87" s="68"/>
      <c r="K87" s="68"/>
      <c r="L87" s="67"/>
      <c r="M87" s="67"/>
      <c r="N87" s="67"/>
    </row>
    <row r="88" spans="1:14" s="16" customFormat="1" x14ac:dyDescent="0.15">
      <c r="A88" s="66"/>
      <c r="B88" s="66"/>
      <c r="C88" s="66"/>
      <c r="D88" s="67"/>
      <c r="E88" s="68"/>
      <c r="F88" s="69"/>
      <c r="G88" s="68"/>
      <c r="H88" s="19" t="s">
        <v>149</v>
      </c>
      <c r="I88" s="18" t="s">
        <v>196</v>
      </c>
      <c r="J88" s="68"/>
      <c r="K88" s="68"/>
      <c r="L88" s="67"/>
      <c r="M88" s="67"/>
      <c r="N88" s="67"/>
    </row>
    <row r="89" spans="1:14" s="16" customFormat="1" x14ac:dyDescent="0.15">
      <c r="A89" s="66"/>
      <c r="B89" s="66"/>
      <c r="C89" s="66"/>
      <c r="D89" s="67"/>
      <c r="E89" s="68"/>
      <c r="F89" s="69"/>
      <c r="G89" s="68"/>
      <c r="H89" s="19" t="s">
        <v>197</v>
      </c>
      <c r="I89" s="18" t="s">
        <v>196</v>
      </c>
      <c r="J89" s="68"/>
      <c r="K89" s="68"/>
      <c r="L89" s="67"/>
      <c r="M89" s="67"/>
      <c r="N89" s="67"/>
    </row>
    <row r="90" spans="1:14" s="16" customFormat="1" x14ac:dyDescent="0.15">
      <c r="A90" s="66"/>
      <c r="B90" s="66"/>
      <c r="C90" s="66"/>
      <c r="D90" s="67"/>
      <c r="E90" s="68"/>
      <c r="F90" s="69"/>
      <c r="G90" s="68"/>
      <c r="H90" s="19" t="s">
        <v>198</v>
      </c>
      <c r="I90" s="18" t="s">
        <v>196</v>
      </c>
      <c r="J90" s="68"/>
      <c r="K90" s="68"/>
      <c r="L90" s="67"/>
      <c r="M90" s="67"/>
      <c r="N90" s="67"/>
    </row>
    <row r="91" spans="1:14" s="16" customFormat="1" x14ac:dyDescent="0.15">
      <c r="A91" s="66"/>
      <c r="B91" s="66"/>
      <c r="C91" s="66"/>
      <c r="D91" s="67"/>
      <c r="E91" s="68"/>
      <c r="F91" s="69"/>
      <c r="G91" s="68"/>
      <c r="H91" s="19" t="s">
        <v>138</v>
      </c>
      <c r="I91" s="18" t="s">
        <v>196</v>
      </c>
      <c r="J91" s="68"/>
      <c r="K91" s="68"/>
      <c r="L91" s="67"/>
      <c r="M91" s="67"/>
      <c r="N91" s="67"/>
    </row>
    <row r="92" spans="1:14" s="16" customFormat="1" x14ac:dyDescent="0.15">
      <c r="A92" s="66"/>
      <c r="B92" s="66"/>
      <c r="C92" s="66"/>
      <c r="D92" s="67"/>
      <c r="E92" s="68"/>
      <c r="F92" s="69"/>
      <c r="G92" s="68"/>
      <c r="H92" s="72"/>
      <c r="I92" s="73"/>
      <c r="J92" s="68"/>
      <c r="K92" s="68"/>
      <c r="L92" s="67"/>
      <c r="M92" s="67"/>
      <c r="N92" s="67"/>
    </row>
    <row r="93" spans="1:14" s="16" customFormat="1" x14ac:dyDescent="0.15">
      <c r="A93" s="66"/>
      <c r="B93" s="66"/>
      <c r="C93" s="66"/>
      <c r="D93" s="67"/>
      <c r="E93" s="68"/>
      <c r="F93" s="69"/>
      <c r="G93" s="68"/>
      <c r="H93" s="17" t="s">
        <v>199</v>
      </c>
      <c r="I93" s="18"/>
      <c r="J93" s="68"/>
      <c r="K93" s="68"/>
      <c r="L93" s="67"/>
      <c r="M93" s="67"/>
      <c r="N93" s="67"/>
    </row>
    <row r="94" spans="1:14" s="16" customFormat="1" x14ac:dyDescent="0.15">
      <c r="A94" s="66"/>
      <c r="B94" s="66"/>
      <c r="C94" s="66"/>
      <c r="D94" s="67"/>
      <c r="E94" s="68"/>
      <c r="F94" s="69"/>
      <c r="G94" s="68"/>
      <c r="H94" s="19" t="s">
        <v>95</v>
      </c>
      <c r="I94" s="18" t="s">
        <v>200</v>
      </c>
      <c r="J94" s="68"/>
      <c r="K94" s="68"/>
      <c r="L94" s="67"/>
      <c r="M94" s="67"/>
      <c r="N94" s="67"/>
    </row>
    <row r="95" spans="1:14" s="16" customFormat="1" x14ac:dyDescent="0.15">
      <c r="A95" s="66"/>
      <c r="B95" s="66"/>
      <c r="C95" s="66"/>
      <c r="D95" s="67"/>
      <c r="E95" s="68"/>
      <c r="F95" s="69"/>
      <c r="G95" s="68"/>
      <c r="H95" s="19" t="s">
        <v>201</v>
      </c>
      <c r="I95" s="18" t="s">
        <v>200</v>
      </c>
      <c r="J95" s="68"/>
      <c r="K95" s="68"/>
      <c r="L95" s="67"/>
      <c r="M95" s="67"/>
      <c r="N95" s="67"/>
    </row>
    <row r="96" spans="1:14" s="16" customFormat="1" x14ac:dyDescent="0.15">
      <c r="A96" s="66"/>
      <c r="B96" s="66"/>
      <c r="C96" s="66"/>
      <c r="D96" s="67"/>
      <c r="E96" s="68"/>
      <c r="F96" s="69"/>
      <c r="G96" s="68"/>
      <c r="H96" s="19" t="s">
        <v>154</v>
      </c>
      <c r="I96" s="18" t="s">
        <v>200</v>
      </c>
      <c r="J96" s="68"/>
      <c r="K96" s="68"/>
      <c r="L96" s="67"/>
      <c r="M96" s="67"/>
      <c r="N96" s="67"/>
    </row>
    <row r="97" spans="1:14" s="16" customFormat="1" x14ac:dyDescent="0.15">
      <c r="A97" s="66"/>
      <c r="B97" s="66"/>
      <c r="C97" s="66"/>
      <c r="D97" s="67"/>
      <c r="E97" s="68"/>
      <c r="F97" s="69"/>
      <c r="G97" s="68"/>
      <c r="H97" s="17"/>
      <c r="I97" s="18" t="s">
        <v>200</v>
      </c>
      <c r="J97" s="68"/>
      <c r="K97" s="68"/>
      <c r="L97" s="67"/>
      <c r="M97" s="67"/>
      <c r="N97" s="67"/>
    </row>
    <row r="98" spans="1:14" s="16" customFormat="1" x14ac:dyDescent="0.15">
      <c r="A98" s="66"/>
      <c r="B98" s="66"/>
      <c r="C98" s="66"/>
      <c r="D98" s="67"/>
      <c r="E98" s="68"/>
      <c r="F98" s="69"/>
      <c r="G98" s="68"/>
      <c r="H98" s="19" t="s">
        <v>81</v>
      </c>
      <c r="I98" s="18" t="s">
        <v>200</v>
      </c>
      <c r="J98" s="68"/>
      <c r="K98" s="68"/>
      <c r="L98" s="67"/>
      <c r="M98" s="67"/>
      <c r="N98" s="67"/>
    </row>
    <row r="99" spans="1:14" s="16" customFormat="1" x14ac:dyDescent="0.15">
      <c r="A99" s="66"/>
      <c r="B99" s="66"/>
      <c r="C99" s="66"/>
      <c r="D99" s="67"/>
      <c r="E99" s="68"/>
      <c r="F99" s="69"/>
      <c r="G99" s="68"/>
      <c r="H99" s="17" t="s">
        <v>173</v>
      </c>
      <c r="I99" s="18" t="s">
        <v>200</v>
      </c>
      <c r="J99" s="68"/>
      <c r="K99" s="68"/>
      <c r="L99" s="67"/>
      <c r="M99" s="67"/>
      <c r="N99" s="67"/>
    </row>
    <row r="100" spans="1:14" s="16" customFormat="1" x14ac:dyDescent="0.15">
      <c r="A100" s="66"/>
      <c r="B100" s="66"/>
      <c r="C100" s="66"/>
      <c r="D100" s="67"/>
      <c r="E100" s="68"/>
      <c r="F100" s="69"/>
      <c r="G100" s="68"/>
      <c r="H100" s="72"/>
      <c r="I100" s="73"/>
      <c r="J100" s="68"/>
      <c r="K100" s="68"/>
      <c r="L100" s="67"/>
      <c r="M100" s="67"/>
      <c r="N100" s="67"/>
    </row>
    <row r="101" spans="1:14" s="16" customFormat="1" x14ac:dyDescent="0.15">
      <c r="A101" s="66"/>
      <c r="B101" s="66"/>
      <c r="C101" s="66"/>
      <c r="D101" s="67"/>
      <c r="E101" s="68"/>
      <c r="F101" s="69"/>
      <c r="G101" s="68"/>
      <c r="H101" s="17" t="s">
        <v>202</v>
      </c>
      <c r="I101" s="18"/>
      <c r="J101" s="68"/>
      <c r="K101" s="68"/>
      <c r="L101" s="67"/>
      <c r="M101" s="67"/>
      <c r="N101" s="67"/>
    </row>
    <row r="102" spans="1:14" s="16" customFormat="1" x14ac:dyDescent="0.15">
      <c r="A102" s="66"/>
      <c r="B102" s="66"/>
      <c r="C102" s="66"/>
      <c r="D102" s="67"/>
      <c r="E102" s="68"/>
      <c r="F102" s="69"/>
      <c r="G102" s="68"/>
      <c r="H102" s="19" t="s">
        <v>162</v>
      </c>
      <c r="I102" s="18" t="s">
        <v>203</v>
      </c>
      <c r="J102" s="68"/>
      <c r="K102" s="68"/>
      <c r="L102" s="67"/>
      <c r="M102" s="67"/>
      <c r="N102" s="67"/>
    </row>
    <row r="103" spans="1:14" s="16" customFormat="1" x14ac:dyDescent="0.15">
      <c r="A103" s="66"/>
      <c r="B103" s="66"/>
      <c r="C103" s="66"/>
      <c r="D103" s="67"/>
      <c r="E103" s="68"/>
      <c r="F103" s="69"/>
      <c r="G103" s="68"/>
      <c r="H103" s="19" t="s">
        <v>151</v>
      </c>
      <c r="I103" s="18" t="s">
        <v>203</v>
      </c>
      <c r="J103" s="68"/>
      <c r="K103" s="68"/>
      <c r="L103" s="67"/>
      <c r="M103" s="67"/>
      <c r="N103" s="67"/>
    </row>
    <row r="104" spans="1:14" x14ac:dyDescent="0.15">
      <c r="F104" s="69"/>
      <c r="H104" s="19" t="s">
        <v>131</v>
      </c>
      <c r="I104" s="18" t="s">
        <v>203</v>
      </c>
    </row>
    <row r="105" spans="1:14" x14ac:dyDescent="0.15">
      <c r="F105" s="69"/>
      <c r="H105" s="19" t="s">
        <v>87</v>
      </c>
      <c r="I105" s="18" t="s">
        <v>203</v>
      </c>
    </row>
    <row r="106" spans="1:14" x14ac:dyDescent="0.15">
      <c r="F106" s="69"/>
      <c r="H106" s="19" t="s">
        <v>112</v>
      </c>
      <c r="I106" s="18" t="s">
        <v>203</v>
      </c>
    </row>
    <row r="107" spans="1:14" x14ac:dyDescent="0.15">
      <c r="F107" s="69"/>
      <c r="H107" s="19" t="s">
        <v>100</v>
      </c>
      <c r="I107" s="18" t="s">
        <v>203</v>
      </c>
    </row>
    <row r="108" spans="1:14" x14ac:dyDescent="0.15">
      <c r="F108" s="69"/>
      <c r="H108" s="72"/>
      <c r="I108" s="73"/>
    </row>
    <row r="109" spans="1:14" x14ac:dyDescent="0.15">
      <c r="F109" s="69"/>
      <c r="H109" s="17" t="s">
        <v>204</v>
      </c>
      <c r="I109" s="18"/>
    </row>
    <row r="110" spans="1:14" x14ac:dyDescent="0.15">
      <c r="F110" s="69"/>
      <c r="H110" s="19" t="s">
        <v>205</v>
      </c>
      <c r="I110" s="18" t="s">
        <v>206</v>
      </c>
    </row>
    <row r="111" spans="1:14" x14ac:dyDescent="0.15">
      <c r="F111" s="69"/>
      <c r="H111" s="19" t="s">
        <v>207</v>
      </c>
      <c r="I111" s="18" t="s">
        <v>206</v>
      </c>
    </row>
    <row r="112" spans="1:14" x14ac:dyDescent="0.15">
      <c r="F112" s="69"/>
      <c r="H112" s="19" t="s">
        <v>208</v>
      </c>
      <c r="I112" s="18" t="s">
        <v>206</v>
      </c>
    </row>
    <row r="113" spans="6:9" x14ac:dyDescent="0.15">
      <c r="F113" s="69"/>
      <c r="H113" s="19" t="s">
        <v>164</v>
      </c>
      <c r="I113" s="18" t="s">
        <v>206</v>
      </c>
    </row>
    <row r="114" spans="6:9" x14ac:dyDescent="0.15">
      <c r="F114" s="69"/>
      <c r="H114" s="19" t="s">
        <v>209</v>
      </c>
      <c r="I114" s="18" t="s">
        <v>206</v>
      </c>
    </row>
    <row r="115" spans="6:9" x14ac:dyDescent="0.15">
      <c r="F115" s="69"/>
      <c r="H115" s="19" t="s">
        <v>210</v>
      </c>
      <c r="I115" s="18" t="s">
        <v>206</v>
      </c>
    </row>
    <row r="116" spans="6:9" ht="14.25" thickBot="1" x14ac:dyDescent="0.2">
      <c r="F116" s="69"/>
      <c r="H116" s="74"/>
      <c r="I116" s="75"/>
    </row>
    <row r="117" spans="6:9" x14ac:dyDescent="0.15">
      <c r="F117" s="69"/>
    </row>
    <row r="118" spans="6:9" x14ac:dyDescent="0.15">
      <c r="F118" s="69"/>
    </row>
    <row r="119" spans="6:9" x14ac:dyDescent="0.15">
      <c r="F119" s="69"/>
    </row>
    <row r="120" spans="6:9" x14ac:dyDescent="0.15">
      <c r="F120" s="69"/>
    </row>
    <row r="121" spans="6:9" x14ac:dyDescent="0.15">
      <c r="F121" s="69"/>
    </row>
    <row r="122" spans="6:9" x14ac:dyDescent="0.15">
      <c r="F122" s="69"/>
    </row>
    <row r="123" spans="6:9" x14ac:dyDescent="0.15">
      <c r="F123" s="69"/>
    </row>
    <row r="124" spans="6:9" x14ac:dyDescent="0.15">
      <c r="F124" s="69"/>
    </row>
    <row r="125" spans="6:9" x14ac:dyDescent="0.15">
      <c r="F125" s="69"/>
    </row>
    <row r="126" spans="6:9" x14ac:dyDescent="0.15">
      <c r="F126" s="69"/>
    </row>
    <row r="127" spans="6:9" x14ac:dyDescent="0.15">
      <c r="F127" s="69"/>
    </row>
  </sheetData>
  <mergeCells count="76">
    <mergeCell ref="O37:P37"/>
    <mergeCell ref="O38:P38"/>
    <mergeCell ref="O19:P19"/>
    <mergeCell ref="O20:P20"/>
    <mergeCell ref="O32:P32"/>
    <mergeCell ref="O33:P33"/>
    <mergeCell ref="O34:P34"/>
    <mergeCell ref="O21:P21"/>
    <mergeCell ref="O22:P22"/>
    <mergeCell ref="O23:P23"/>
    <mergeCell ref="O24:P24"/>
    <mergeCell ref="O25:P25"/>
    <mergeCell ref="O31:P31"/>
    <mergeCell ref="O26:P26"/>
    <mergeCell ref="O17:P17"/>
    <mergeCell ref="O18:P18"/>
    <mergeCell ref="O35:P35"/>
    <mergeCell ref="O36:P36"/>
    <mergeCell ref="O27:P27"/>
    <mergeCell ref="O28:P28"/>
    <mergeCell ref="O29:P29"/>
    <mergeCell ref="O30:P30"/>
    <mergeCell ref="O4:P4"/>
    <mergeCell ref="O5:P5"/>
    <mergeCell ref="O6:P6"/>
    <mergeCell ref="O7:P7"/>
    <mergeCell ref="O8:P8"/>
    <mergeCell ref="O9:P9"/>
    <mergeCell ref="O10:P10"/>
    <mergeCell ref="O11:P11"/>
    <mergeCell ref="O12:P12"/>
    <mergeCell ref="O13:P13"/>
    <mergeCell ref="O14:P14"/>
    <mergeCell ref="O15:P15"/>
    <mergeCell ref="A35:A39"/>
    <mergeCell ref="A41:A45"/>
    <mergeCell ref="A47:A50"/>
    <mergeCell ref="O39:P39"/>
    <mergeCell ref="O40:P40"/>
    <mergeCell ref="O41:P41"/>
    <mergeCell ref="O42:P42"/>
    <mergeCell ref="O43:P43"/>
    <mergeCell ref="O44:P44"/>
    <mergeCell ref="O45:P45"/>
    <mergeCell ref="O46:P46"/>
    <mergeCell ref="O47:P47"/>
    <mergeCell ref="O48:P48"/>
    <mergeCell ref="O16:P16"/>
    <mergeCell ref="A52:A56"/>
    <mergeCell ref="C1:K1"/>
    <mergeCell ref="A4:A7"/>
    <mergeCell ref="A9:A12"/>
    <mergeCell ref="A14:A17"/>
    <mergeCell ref="A19:A22"/>
    <mergeCell ref="A24:A28"/>
    <mergeCell ref="A30:A33"/>
    <mergeCell ref="L1:N1"/>
    <mergeCell ref="A2:A3"/>
    <mergeCell ref="B2:B3"/>
    <mergeCell ref="C2:C3"/>
    <mergeCell ref="D2:D3"/>
    <mergeCell ref="E2:E3"/>
    <mergeCell ref="F2:G2"/>
    <mergeCell ref="H2:H3"/>
    <mergeCell ref="I2:I3"/>
    <mergeCell ref="J2:K2"/>
    <mergeCell ref="L2:M2"/>
    <mergeCell ref="N2:N3"/>
    <mergeCell ref="O54:P54"/>
    <mergeCell ref="O55:P55"/>
    <mergeCell ref="O56:P56"/>
    <mergeCell ref="O49:P49"/>
    <mergeCell ref="O50:P50"/>
    <mergeCell ref="O51:P51"/>
    <mergeCell ref="O52:P52"/>
    <mergeCell ref="O53:P53"/>
  </mergeCells>
  <phoneticPr fontId="2"/>
  <dataValidations count="4">
    <dataValidation imeMode="halfAlpha" allowBlank="1" showInputMessage="1" showErrorMessage="1" sqref="I116:I1048576 C1:C2 I2 L65:M1048576 I65:I77 C4:C1048576 L1:M63 I4:I63"/>
    <dataValidation type="list" allowBlank="1" showInputMessage="1" showErrorMessage="1" sqref="G53">
      <formula1>$H$75:$H$113</formula1>
    </dataValidation>
    <dataValidation type="list" allowBlank="1" showInputMessage="1" showErrorMessage="1" sqref="G4:G52 G54:G61">
      <formula1>$H$78:$H$116</formula1>
    </dataValidation>
    <dataValidation type="list" allowBlank="1" showInputMessage="1" showErrorMessage="1" sqref="F128:F1048576 F2:F3">
      <formula1>#REF!</formula1>
    </dataValidation>
  </dataValidations>
  <pageMargins left="0.47244094488188981" right="0.19685039370078741" top="0.98425196850393704" bottom="0.19685039370078741" header="0.31496062992125984" footer="0.31496062992125984"/>
  <pageSetup paperSize="9" scale="94" fitToHeight="0" orientation="landscape" r:id="rId1"/>
  <rowBreaks count="2" manualBreakCount="2">
    <brk id="14" max="13" man="1"/>
    <brk id="2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C39"/>
  <sheetViews>
    <sheetView view="pageBreakPreview" zoomScale="85" zoomScaleNormal="100" zoomScaleSheetLayoutView="75" workbookViewId="0">
      <selection activeCell="E19" sqref="E19:G19"/>
    </sheetView>
  </sheetViews>
  <sheetFormatPr defaultRowHeight="20.100000000000001" customHeight="1" x14ac:dyDescent="0.15"/>
  <cols>
    <col min="1" max="1" width="2.5" style="76" customWidth="1"/>
    <col min="2" max="2" width="1.625" style="76" customWidth="1"/>
    <col min="3" max="3" width="9.125" style="76" customWidth="1"/>
    <col min="4" max="4" width="11.125" style="76" customWidth="1"/>
    <col min="5" max="5" width="13.75" style="76" customWidth="1"/>
    <col min="6" max="6" width="9.125" style="76" customWidth="1"/>
    <col min="7" max="7" width="6.625" style="76" customWidth="1"/>
    <col min="8" max="11" width="9.125" style="76" customWidth="1"/>
    <col min="12" max="12" width="1.625" style="76" customWidth="1"/>
    <col min="13" max="13" width="6.125" style="76" hidden="1" customWidth="1"/>
    <col min="14" max="14" width="0.125" style="76" customWidth="1"/>
    <col min="15" max="17" width="9" style="76"/>
    <col min="18" max="29" width="9" style="79"/>
    <col min="30" max="256" width="9" style="76"/>
    <col min="257" max="257" width="2.5" style="76" customWidth="1"/>
    <col min="258" max="258" width="1.625" style="76" customWidth="1"/>
    <col min="259" max="259" width="9.125" style="76" customWidth="1"/>
    <col min="260" max="260" width="11.125" style="76" customWidth="1"/>
    <col min="261" max="261" width="13.75" style="76" customWidth="1"/>
    <col min="262" max="262" width="9.125" style="76" customWidth="1"/>
    <col min="263" max="263" width="6.625" style="76" customWidth="1"/>
    <col min="264" max="267" width="9.125" style="76" customWidth="1"/>
    <col min="268" max="268" width="1.625" style="76" customWidth="1"/>
    <col min="269" max="269" width="0" style="76" hidden="1" customWidth="1"/>
    <col min="270" max="270" width="0.125" style="76" customWidth="1"/>
    <col min="271" max="512" width="9" style="76"/>
    <col min="513" max="513" width="2.5" style="76" customWidth="1"/>
    <col min="514" max="514" width="1.625" style="76" customWidth="1"/>
    <col min="515" max="515" width="9.125" style="76" customWidth="1"/>
    <col min="516" max="516" width="11.125" style="76" customWidth="1"/>
    <col min="517" max="517" width="13.75" style="76" customWidth="1"/>
    <col min="518" max="518" width="9.125" style="76" customWidth="1"/>
    <col min="519" max="519" width="6.625" style="76" customWidth="1"/>
    <col min="520" max="523" width="9.125" style="76" customWidth="1"/>
    <col min="524" max="524" width="1.625" style="76" customWidth="1"/>
    <col min="525" max="525" width="0" style="76" hidden="1" customWidth="1"/>
    <col min="526" max="526" width="0.125" style="76" customWidth="1"/>
    <col min="527" max="768" width="9" style="76"/>
    <col min="769" max="769" width="2.5" style="76" customWidth="1"/>
    <col min="770" max="770" width="1.625" style="76" customWidth="1"/>
    <col min="771" max="771" width="9.125" style="76" customWidth="1"/>
    <col min="772" max="772" width="11.125" style="76" customWidth="1"/>
    <col min="773" max="773" width="13.75" style="76" customWidth="1"/>
    <col min="774" max="774" width="9.125" style="76" customWidth="1"/>
    <col min="775" max="775" width="6.625" style="76" customWidth="1"/>
    <col min="776" max="779" width="9.125" style="76" customWidth="1"/>
    <col min="780" max="780" width="1.625" style="76" customWidth="1"/>
    <col min="781" max="781" width="0" style="76" hidden="1" customWidth="1"/>
    <col min="782" max="782" width="0.125" style="76" customWidth="1"/>
    <col min="783" max="1024" width="9" style="76"/>
    <col min="1025" max="1025" width="2.5" style="76" customWidth="1"/>
    <col min="1026" max="1026" width="1.625" style="76" customWidth="1"/>
    <col min="1027" max="1027" width="9.125" style="76" customWidth="1"/>
    <col min="1028" max="1028" width="11.125" style="76" customWidth="1"/>
    <col min="1029" max="1029" width="13.75" style="76" customWidth="1"/>
    <col min="1030" max="1030" width="9.125" style="76" customWidth="1"/>
    <col min="1031" max="1031" width="6.625" style="76" customWidth="1"/>
    <col min="1032" max="1035" width="9.125" style="76" customWidth="1"/>
    <col min="1036" max="1036" width="1.625" style="76" customWidth="1"/>
    <col min="1037" max="1037" width="0" style="76" hidden="1" customWidth="1"/>
    <col min="1038" max="1038" width="0.125" style="76" customWidth="1"/>
    <col min="1039" max="1280" width="9" style="76"/>
    <col min="1281" max="1281" width="2.5" style="76" customWidth="1"/>
    <col min="1282" max="1282" width="1.625" style="76" customWidth="1"/>
    <col min="1283" max="1283" width="9.125" style="76" customWidth="1"/>
    <col min="1284" max="1284" width="11.125" style="76" customWidth="1"/>
    <col min="1285" max="1285" width="13.75" style="76" customWidth="1"/>
    <col min="1286" max="1286" width="9.125" style="76" customWidth="1"/>
    <col min="1287" max="1287" width="6.625" style="76" customWidth="1"/>
    <col min="1288" max="1291" width="9.125" style="76" customWidth="1"/>
    <col min="1292" max="1292" width="1.625" style="76" customWidth="1"/>
    <col min="1293" max="1293" width="0" style="76" hidden="1" customWidth="1"/>
    <col min="1294" max="1294" width="0.125" style="76" customWidth="1"/>
    <col min="1295" max="1536" width="9" style="76"/>
    <col min="1537" max="1537" width="2.5" style="76" customWidth="1"/>
    <col min="1538" max="1538" width="1.625" style="76" customWidth="1"/>
    <col min="1539" max="1539" width="9.125" style="76" customWidth="1"/>
    <col min="1540" max="1540" width="11.125" style="76" customWidth="1"/>
    <col min="1541" max="1541" width="13.75" style="76" customWidth="1"/>
    <col min="1542" max="1542" width="9.125" style="76" customWidth="1"/>
    <col min="1543" max="1543" width="6.625" style="76" customWidth="1"/>
    <col min="1544" max="1547" width="9.125" style="76" customWidth="1"/>
    <col min="1548" max="1548" width="1.625" style="76" customWidth="1"/>
    <col min="1549" max="1549" width="0" style="76" hidden="1" customWidth="1"/>
    <col min="1550" max="1550" width="0.125" style="76" customWidth="1"/>
    <col min="1551" max="1792" width="9" style="76"/>
    <col min="1793" max="1793" width="2.5" style="76" customWidth="1"/>
    <col min="1794" max="1794" width="1.625" style="76" customWidth="1"/>
    <col min="1795" max="1795" width="9.125" style="76" customWidth="1"/>
    <col min="1796" max="1796" width="11.125" style="76" customWidth="1"/>
    <col min="1797" max="1797" width="13.75" style="76" customWidth="1"/>
    <col min="1798" max="1798" width="9.125" style="76" customWidth="1"/>
    <col min="1799" max="1799" width="6.625" style="76" customWidth="1"/>
    <col min="1800" max="1803" width="9.125" style="76" customWidth="1"/>
    <col min="1804" max="1804" width="1.625" style="76" customWidth="1"/>
    <col min="1805" max="1805" width="0" style="76" hidden="1" customWidth="1"/>
    <col min="1806" max="1806" width="0.125" style="76" customWidth="1"/>
    <col min="1807" max="2048" width="9" style="76"/>
    <col min="2049" max="2049" width="2.5" style="76" customWidth="1"/>
    <col min="2050" max="2050" width="1.625" style="76" customWidth="1"/>
    <col min="2051" max="2051" width="9.125" style="76" customWidth="1"/>
    <col min="2052" max="2052" width="11.125" style="76" customWidth="1"/>
    <col min="2053" max="2053" width="13.75" style="76" customWidth="1"/>
    <col min="2054" max="2054" width="9.125" style="76" customWidth="1"/>
    <col min="2055" max="2055" width="6.625" style="76" customWidth="1"/>
    <col min="2056" max="2059" width="9.125" style="76" customWidth="1"/>
    <col min="2060" max="2060" width="1.625" style="76" customWidth="1"/>
    <col min="2061" max="2061" width="0" style="76" hidden="1" customWidth="1"/>
    <col min="2062" max="2062" width="0.125" style="76" customWidth="1"/>
    <col min="2063" max="2304" width="9" style="76"/>
    <col min="2305" max="2305" width="2.5" style="76" customWidth="1"/>
    <col min="2306" max="2306" width="1.625" style="76" customWidth="1"/>
    <col min="2307" max="2307" width="9.125" style="76" customWidth="1"/>
    <col min="2308" max="2308" width="11.125" style="76" customWidth="1"/>
    <col min="2309" max="2309" width="13.75" style="76" customWidth="1"/>
    <col min="2310" max="2310" width="9.125" style="76" customWidth="1"/>
    <col min="2311" max="2311" width="6.625" style="76" customWidth="1"/>
    <col min="2312" max="2315" width="9.125" style="76" customWidth="1"/>
    <col min="2316" max="2316" width="1.625" style="76" customWidth="1"/>
    <col min="2317" max="2317" width="0" style="76" hidden="1" customWidth="1"/>
    <col min="2318" max="2318" width="0.125" style="76" customWidth="1"/>
    <col min="2319" max="2560" width="9" style="76"/>
    <col min="2561" max="2561" width="2.5" style="76" customWidth="1"/>
    <col min="2562" max="2562" width="1.625" style="76" customWidth="1"/>
    <col min="2563" max="2563" width="9.125" style="76" customWidth="1"/>
    <col min="2564" max="2564" width="11.125" style="76" customWidth="1"/>
    <col min="2565" max="2565" width="13.75" style="76" customWidth="1"/>
    <col min="2566" max="2566" width="9.125" style="76" customWidth="1"/>
    <col min="2567" max="2567" width="6.625" style="76" customWidth="1"/>
    <col min="2568" max="2571" width="9.125" style="76" customWidth="1"/>
    <col min="2572" max="2572" width="1.625" style="76" customWidth="1"/>
    <col min="2573" max="2573" width="0" style="76" hidden="1" customWidth="1"/>
    <col min="2574" max="2574" width="0.125" style="76" customWidth="1"/>
    <col min="2575" max="2816" width="9" style="76"/>
    <col min="2817" max="2817" width="2.5" style="76" customWidth="1"/>
    <col min="2818" max="2818" width="1.625" style="76" customWidth="1"/>
    <col min="2819" max="2819" width="9.125" style="76" customWidth="1"/>
    <col min="2820" max="2820" width="11.125" style="76" customWidth="1"/>
    <col min="2821" max="2821" width="13.75" style="76" customWidth="1"/>
    <col min="2822" max="2822" width="9.125" style="76" customWidth="1"/>
    <col min="2823" max="2823" width="6.625" style="76" customWidth="1"/>
    <col min="2824" max="2827" width="9.125" style="76" customWidth="1"/>
    <col min="2828" max="2828" width="1.625" style="76" customWidth="1"/>
    <col min="2829" max="2829" width="0" style="76" hidden="1" customWidth="1"/>
    <col min="2830" max="2830" width="0.125" style="76" customWidth="1"/>
    <col min="2831" max="3072" width="9" style="76"/>
    <col min="3073" max="3073" width="2.5" style="76" customWidth="1"/>
    <col min="3074" max="3074" width="1.625" style="76" customWidth="1"/>
    <col min="3075" max="3075" width="9.125" style="76" customWidth="1"/>
    <col min="3076" max="3076" width="11.125" style="76" customWidth="1"/>
    <col min="3077" max="3077" width="13.75" style="76" customWidth="1"/>
    <col min="3078" max="3078" width="9.125" style="76" customWidth="1"/>
    <col min="3079" max="3079" width="6.625" style="76" customWidth="1"/>
    <col min="3080" max="3083" width="9.125" style="76" customWidth="1"/>
    <col min="3084" max="3084" width="1.625" style="76" customWidth="1"/>
    <col min="3085" max="3085" width="0" style="76" hidden="1" customWidth="1"/>
    <col min="3086" max="3086" width="0.125" style="76" customWidth="1"/>
    <col min="3087" max="3328" width="9" style="76"/>
    <col min="3329" max="3329" width="2.5" style="76" customWidth="1"/>
    <col min="3330" max="3330" width="1.625" style="76" customWidth="1"/>
    <col min="3331" max="3331" width="9.125" style="76" customWidth="1"/>
    <col min="3332" max="3332" width="11.125" style="76" customWidth="1"/>
    <col min="3333" max="3333" width="13.75" style="76" customWidth="1"/>
    <col min="3334" max="3334" width="9.125" style="76" customWidth="1"/>
    <col min="3335" max="3335" width="6.625" style="76" customWidth="1"/>
    <col min="3336" max="3339" width="9.125" style="76" customWidth="1"/>
    <col min="3340" max="3340" width="1.625" style="76" customWidth="1"/>
    <col min="3341" max="3341" width="0" style="76" hidden="1" customWidth="1"/>
    <col min="3342" max="3342" width="0.125" style="76" customWidth="1"/>
    <col min="3343" max="3584" width="9" style="76"/>
    <col min="3585" max="3585" width="2.5" style="76" customWidth="1"/>
    <col min="3586" max="3586" width="1.625" style="76" customWidth="1"/>
    <col min="3587" max="3587" width="9.125" style="76" customWidth="1"/>
    <col min="3588" max="3588" width="11.125" style="76" customWidth="1"/>
    <col min="3589" max="3589" width="13.75" style="76" customWidth="1"/>
    <col min="3590" max="3590" width="9.125" style="76" customWidth="1"/>
    <col min="3591" max="3591" width="6.625" style="76" customWidth="1"/>
    <col min="3592" max="3595" width="9.125" style="76" customWidth="1"/>
    <col min="3596" max="3596" width="1.625" style="76" customWidth="1"/>
    <col min="3597" max="3597" width="0" style="76" hidden="1" customWidth="1"/>
    <col min="3598" max="3598" width="0.125" style="76" customWidth="1"/>
    <col min="3599" max="3840" width="9" style="76"/>
    <col min="3841" max="3841" width="2.5" style="76" customWidth="1"/>
    <col min="3842" max="3842" width="1.625" style="76" customWidth="1"/>
    <col min="3843" max="3843" width="9.125" style="76" customWidth="1"/>
    <col min="3844" max="3844" width="11.125" style="76" customWidth="1"/>
    <col min="3845" max="3845" width="13.75" style="76" customWidth="1"/>
    <col min="3846" max="3846" width="9.125" style="76" customWidth="1"/>
    <col min="3847" max="3847" width="6.625" style="76" customWidth="1"/>
    <col min="3848" max="3851" width="9.125" style="76" customWidth="1"/>
    <col min="3852" max="3852" width="1.625" style="76" customWidth="1"/>
    <col min="3853" max="3853" width="0" style="76" hidden="1" customWidth="1"/>
    <col min="3854" max="3854" width="0.125" style="76" customWidth="1"/>
    <col min="3855" max="4096" width="9" style="76"/>
    <col min="4097" max="4097" width="2.5" style="76" customWidth="1"/>
    <col min="4098" max="4098" width="1.625" style="76" customWidth="1"/>
    <col min="4099" max="4099" width="9.125" style="76" customWidth="1"/>
    <col min="4100" max="4100" width="11.125" style="76" customWidth="1"/>
    <col min="4101" max="4101" width="13.75" style="76" customWidth="1"/>
    <col min="4102" max="4102" width="9.125" style="76" customWidth="1"/>
    <col min="4103" max="4103" width="6.625" style="76" customWidth="1"/>
    <col min="4104" max="4107" width="9.125" style="76" customWidth="1"/>
    <col min="4108" max="4108" width="1.625" style="76" customWidth="1"/>
    <col min="4109" max="4109" width="0" style="76" hidden="1" customWidth="1"/>
    <col min="4110" max="4110" width="0.125" style="76" customWidth="1"/>
    <col min="4111" max="4352" width="9" style="76"/>
    <col min="4353" max="4353" width="2.5" style="76" customWidth="1"/>
    <col min="4354" max="4354" width="1.625" style="76" customWidth="1"/>
    <col min="4355" max="4355" width="9.125" style="76" customWidth="1"/>
    <col min="4356" max="4356" width="11.125" style="76" customWidth="1"/>
    <col min="4357" max="4357" width="13.75" style="76" customWidth="1"/>
    <col min="4358" max="4358" width="9.125" style="76" customWidth="1"/>
    <col min="4359" max="4359" width="6.625" style="76" customWidth="1"/>
    <col min="4360" max="4363" width="9.125" style="76" customWidth="1"/>
    <col min="4364" max="4364" width="1.625" style="76" customWidth="1"/>
    <col min="4365" max="4365" width="0" style="76" hidden="1" customWidth="1"/>
    <col min="4366" max="4366" width="0.125" style="76" customWidth="1"/>
    <col min="4367" max="4608" width="9" style="76"/>
    <col min="4609" max="4609" width="2.5" style="76" customWidth="1"/>
    <col min="4610" max="4610" width="1.625" style="76" customWidth="1"/>
    <col min="4611" max="4611" width="9.125" style="76" customWidth="1"/>
    <col min="4612" max="4612" width="11.125" style="76" customWidth="1"/>
    <col min="4613" max="4613" width="13.75" style="76" customWidth="1"/>
    <col min="4614" max="4614" width="9.125" style="76" customWidth="1"/>
    <col min="4615" max="4615" width="6.625" style="76" customWidth="1"/>
    <col min="4616" max="4619" width="9.125" style="76" customWidth="1"/>
    <col min="4620" max="4620" width="1.625" style="76" customWidth="1"/>
    <col min="4621" max="4621" width="0" style="76" hidden="1" customWidth="1"/>
    <col min="4622" max="4622" width="0.125" style="76" customWidth="1"/>
    <col min="4623" max="4864" width="9" style="76"/>
    <col min="4865" max="4865" width="2.5" style="76" customWidth="1"/>
    <col min="4866" max="4866" width="1.625" style="76" customWidth="1"/>
    <col min="4867" max="4867" width="9.125" style="76" customWidth="1"/>
    <col min="4868" max="4868" width="11.125" style="76" customWidth="1"/>
    <col min="4869" max="4869" width="13.75" style="76" customWidth="1"/>
    <col min="4870" max="4870" width="9.125" style="76" customWidth="1"/>
    <col min="4871" max="4871" width="6.625" style="76" customWidth="1"/>
    <col min="4872" max="4875" width="9.125" style="76" customWidth="1"/>
    <col min="4876" max="4876" width="1.625" style="76" customWidth="1"/>
    <col min="4877" max="4877" width="0" style="76" hidden="1" customWidth="1"/>
    <col min="4878" max="4878" width="0.125" style="76" customWidth="1"/>
    <col min="4879" max="5120" width="9" style="76"/>
    <col min="5121" max="5121" width="2.5" style="76" customWidth="1"/>
    <col min="5122" max="5122" width="1.625" style="76" customWidth="1"/>
    <col min="5123" max="5123" width="9.125" style="76" customWidth="1"/>
    <col min="5124" max="5124" width="11.125" style="76" customWidth="1"/>
    <col min="5125" max="5125" width="13.75" style="76" customWidth="1"/>
    <col min="5126" max="5126" width="9.125" style="76" customWidth="1"/>
    <col min="5127" max="5127" width="6.625" style="76" customWidth="1"/>
    <col min="5128" max="5131" width="9.125" style="76" customWidth="1"/>
    <col min="5132" max="5132" width="1.625" style="76" customWidth="1"/>
    <col min="5133" max="5133" width="0" style="76" hidden="1" customWidth="1"/>
    <col min="5134" max="5134" width="0.125" style="76" customWidth="1"/>
    <col min="5135" max="5376" width="9" style="76"/>
    <col min="5377" max="5377" width="2.5" style="76" customWidth="1"/>
    <col min="5378" max="5378" width="1.625" style="76" customWidth="1"/>
    <col min="5379" max="5379" width="9.125" style="76" customWidth="1"/>
    <col min="5380" max="5380" width="11.125" style="76" customWidth="1"/>
    <col min="5381" max="5381" width="13.75" style="76" customWidth="1"/>
    <col min="5382" max="5382" width="9.125" style="76" customWidth="1"/>
    <col min="5383" max="5383" width="6.625" style="76" customWidth="1"/>
    <col min="5384" max="5387" width="9.125" style="76" customWidth="1"/>
    <col min="5388" max="5388" width="1.625" style="76" customWidth="1"/>
    <col min="5389" max="5389" width="0" style="76" hidden="1" customWidth="1"/>
    <col min="5390" max="5390" width="0.125" style="76" customWidth="1"/>
    <col min="5391" max="5632" width="9" style="76"/>
    <col min="5633" max="5633" width="2.5" style="76" customWidth="1"/>
    <col min="5634" max="5634" width="1.625" style="76" customWidth="1"/>
    <col min="5635" max="5635" width="9.125" style="76" customWidth="1"/>
    <col min="5636" max="5636" width="11.125" style="76" customWidth="1"/>
    <col min="5637" max="5637" width="13.75" style="76" customWidth="1"/>
    <col min="5638" max="5638" width="9.125" style="76" customWidth="1"/>
    <col min="5639" max="5639" width="6.625" style="76" customWidth="1"/>
    <col min="5640" max="5643" width="9.125" style="76" customWidth="1"/>
    <col min="5644" max="5644" width="1.625" style="76" customWidth="1"/>
    <col min="5645" max="5645" width="0" style="76" hidden="1" customWidth="1"/>
    <col min="5646" max="5646" width="0.125" style="76" customWidth="1"/>
    <col min="5647" max="5888" width="9" style="76"/>
    <col min="5889" max="5889" width="2.5" style="76" customWidth="1"/>
    <col min="5890" max="5890" width="1.625" style="76" customWidth="1"/>
    <col min="5891" max="5891" width="9.125" style="76" customWidth="1"/>
    <col min="5892" max="5892" width="11.125" style="76" customWidth="1"/>
    <col min="5893" max="5893" width="13.75" style="76" customWidth="1"/>
    <col min="5894" max="5894" width="9.125" style="76" customWidth="1"/>
    <col min="5895" max="5895" width="6.625" style="76" customWidth="1"/>
    <col min="5896" max="5899" width="9.125" style="76" customWidth="1"/>
    <col min="5900" max="5900" width="1.625" style="76" customWidth="1"/>
    <col min="5901" max="5901" width="0" style="76" hidden="1" customWidth="1"/>
    <col min="5902" max="5902" width="0.125" style="76" customWidth="1"/>
    <col min="5903" max="6144" width="9" style="76"/>
    <col min="6145" max="6145" width="2.5" style="76" customWidth="1"/>
    <col min="6146" max="6146" width="1.625" style="76" customWidth="1"/>
    <col min="6147" max="6147" width="9.125" style="76" customWidth="1"/>
    <col min="6148" max="6148" width="11.125" style="76" customWidth="1"/>
    <col min="6149" max="6149" width="13.75" style="76" customWidth="1"/>
    <col min="6150" max="6150" width="9.125" style="76" customWidth="1"/>
    <col min="6151" max="6151" width="6.625" style="76" customWidth="1"/>
    <col min="6152" max="6155" width="9.125" style="76" customWidth="1"/>
    <col min="6156" max="6156" width="1.625" style="76" customWidth="1"/>
    <col min="6157" max="6157" width="0" style="76" hidden="1" customWidth="1"/>
    <col min="6158" max="6158" width="0.125" style="76" customWidth="1"/>
    <col min="6159" max="6400" width="9" style="76"/>
    <col min="6401" max="6401" width="2.5" style="76" customWidth="1"/>
    <col min="6402" max="6402" width="1.625" style="76" customWidth="1"/>
    <col min="6403" max="6403" width="9.125" style="76" customWidth="1"/>
    <col min="6404" max="6404" width="11.125" style="76" customWidth="1"/>
    <col min="6405" max="6405" width="13.75" style="76" customWidth="1"/>
    <col min="6406" max="6406" width="9.125" style="76" customWidth="1"/>
    <col min="6407" max="6407" width="6.625" style="76" customWidth="1"/>
    <col min="6408" max="6411" width="9.125" style="76" customWidth="1"/>
    <col min="6412" max="6412" width="1.625" style="76" customWidth="1"/>
    <col min="6413" max="6413" width="0" style="76" hidden="1" customWidth="1"/>
    <col min="6414" max="6414" width="0.125" style="76" customWidth="1"/>
    <col min="6415" max="6656" width="9" style="76"/>
    <col min="6657" max="6657" width="2.5" style="76" customWidth="1"/>
    <col min="6658" max="6658" width="1.625" style="76" customWidth="1"/>
    <col min="6659" max="6659" width="9.125" style="76" customWidth="1"/>
    <col min="6660" max="6660" width="11.125" style="76" customWidth="1"/>
    <col min="6661" max="6661" width="13.75" style="76" customWidth="1"/>
    <col min="6662" max="6662" width="9.125" style="76" customWidth="1"/>
    <col min="6663" max="6663" width="6.625" style="76" customWidth="1"/>
    <col min="6664" max="6667" width="9.125" style="76" customWidth="1"/>
    <col min="6668" max="6668" width="1.625" style="76" customWidth="1"/>
    <col min="6669" max="6669" width="0" style="76" hidden="1" customWidth="1"/>
    <col min="6670" max="6670" width="0.125" style="76" customWidth="1"/>
    <col min="6671" max="6912" width="9" style="76"/>
    <col min="6913" max="6913" width="2.5" style="76" customWidth="1"/>
    <col min="6914" max="6914" width="1.625" style="76" customWidth="1"/>
    <col min="6915" max="6915" width="9.125" style="76" customWidth="1"/>
    <col min="6916" max="6916" width="11.125" style="76" customWidth="1"/>
    <col min="6917" max="6917" width="13.75" style="76" customWidth="1"/>
    <col min="6918" max="6918" width="9.125" style="76" customWidth="1"/>
    <col min="6919" max="6919" width="6.625" style="76" customWidth="1"/>
    <col min="6920" max="6923" width="9.125" style="76" customWidth="1"/>
    <col min="6924" max="6924" width="1.625" style="76" customWidth="1"/>
    <col min="6925" max="6925" width="0" style="76" hidden="1" customWidth="1"/>
    <col min="6926" max="6926" width="0.125" style="76" customWidth="1"/>
    <col min="6927" max="7168" width="9" style="76"/>
    <col min="7169" max="7169" width="2.5" style="76" customWidth="1"/>
    <col min="7170" max="7170" width="1.625" style="76" customWidth="1"/>
    <col min="7171" max="7171" width="9.125" style="76" customWidth="1"/>
    <col min="7172" max="7172" width="11.125" style="76" customWidth="1"/>
    <col min="7173" max="7173" width="13.75" style="76" customWidth="1"/>
    <col min="7174" max="7174" width="9.125" style="76" customWidth="1"/>
    <col min="7175" max="7175" width="6.625" style="76" customWidth="1"/>
    <col min="7176" max="7179" width="9.125" style="76" customWidth="1"/>
    <col min="7180" max="7180" width="1.625" style="76" customWidth="1"/>
    <col min="7181" max="7181" width="0" style="76" hidden="1" customWidth="1"/>
    <col min="7182" max="7182" width="0.125" style="76" customWidth="1"/>
    <col min="7183" max="7424" width="9" style="76"/>
    <col min="7425" max="7425" width="2.5" style="76" customWidth="1"/>
    <col min="7426" max="7426" width="1.625" style="76" customWidth="1"/>
    <col min="7427" max="7427" width="9.125" style="76" customWidth="1"/>
    <col min="7428" max="7428" width="11.125" style="76" customWidth="1"/>
    <col min="7429" max="7429" width="13.75" style="76" customWidth="1"/>
    <col min="7430" max="7430" width="9.125" style="76" customWidth="1"/>
    <col min="7431" max="7431" width="6.625" style="76" customWidth="1"/>
    <col min="7432" max="7435" width="9.125" style="76" customWidth="1"/>
    <col min="7436" max="7436" width="1.625" style="76" customWidth="1"/>
    <col min="7437" max="7437" width="0" style="76" hidden="1" customWidth="1"/>
    <col min="7438" max="7438" width="0.125" style="76" customWidth="1"/>
    <col min="7439" max="7680" width="9" style="76"/>
    <col min="7681" max="7681" width="2.5" style="76" customWidth="1"/>
    <col min="7682" max="7682" width="1.625" style="76" customWidth="1"/>
    <col min="7683" max="7683" width="9.125" style="76" customWidth="1"/>
    <col min="7684" max="7684" width="11.125" style="76" customWidth="1"/>
    <col min="7685" max="7685" width="13.75" style="76" customWidth="1"/>
    <col min="7686" max="7686" width="9.125" style="76" customWidth="1"/>
    <col min="7687" max="7687" width="6.625" style="76" customWidth="1"/>
    <col min="7688" max="7691" width="9.125" style="76" customWidth="1"/>
    <col min="7692" max="7692" width="1.625" style="76" customWidth="1"/>
    <col min="7693" max="7693" width="0" style="76" hidden="1" customWidth="1"/>
    <col min="7694" max="7694" width="0.125" style="76" customWidth="1"/>
    <col min="7695" max="7936" width="9" style="76"/>
    <col min="7937" max="7937" width="2.5" style="76" customWidth="1"/>
    <col min="7938" max="7938" width="1.625" style="76" customWidth="1"/>
    <col min="7939" max="7939" width="9.125" style="76" customWidth="1"/>
    <col min="7940" max="7940" width="11.125" style="76" customWidth="1"/>
    <col min="7941" max="7941" width="13.75" style="76" customWidth="1"/>
    <col min="7942" max="7942" width="9.125" style="76" customWidth="1"/>
    <col min="7943" max="7943" width="6.625" style="76" customWidth="1"/>
    <col min="7944" max="7947" width="9.125" style="76" customWidth="1"/>
    <col min="7948" max="7948" width="1.625" style="76" customWidth="1"/>
    <col min="7949" max="7949" width="0" style="76" hidden="1" customWidth="1"/>
    <col min="7950" max="7950" width="0.125" style="76" customWidth="1"/>
    <col min="7951" max="8192" width="9" style="76"/>
    <col min="8193" max="8193" width="2.5" style="76" customWidth="1"/>
    <col min="8194" max="8194" width="1.625" style="76" customWidth="1"/>
    <col min="8195" max="8195" width="9.125" style="76" customWidth="1"/>
    <col min="8196" max="8196" width="11.125" style="76" customWidth="1"/>
    <col min="8197" max="8197" width="13.75" style="76" customWidth="1"/>
    <col min="8198" max="8198" width="9.125" style="76" customWidth="1"/>
    <col min="8199" max="8199" width="6.625" style="76" customWidth="1"/>
    <col min="8200" max="8203" width="9.125" style="76" customWidth="1"/>
    <col min="8204" max="8204" width="1.625" style="76" customWidth="1"/>
    <col min="8205" max="8205" width="0" style="76" hidden="1" customWidth="1"/>
    <col min="8206" max="8206" width="0.125" style="76" customWidth="1"/>
    <col min="8207" max="8448" width="9" style="76"/>
    <col min="8449" max="8449" width="2.5" style="76" customWidth="1"/>
    <col min="8450" max="8450" width="1.625" style="76" customWidth="1"/>
    <col min="8451" max="8451" width="9.125" style="76" customWidth="1"/>
    <col min="8452" max="8452" width="11.125" style="76" customWidth="1"/>
    <col min="8453" max="8453" width="13.75" style="76" customWidth="1"/>
    <col min="8454" max="8454" width="9.125" style="76" customWidth="1"/>
    <col min="8455" max="8455" width="6.625" style="76" customWidth="1"/>
    <col min="8456" max="8459" width="9.125" style="76" customWidth="1"/>
    <col min="8460" max="8460" width="1.625" style="76" customWidth="1"/>
    <col min="8461" max="8461" width="0" style="76" hidden="1" customWidth="1"/>
    <col min="8462" max="8462" width="0.125" style="76" customWidth="1"/>
    <col min="8463" max="8704" width="9" style="76"/>
    <col min="8705" max="8705" width="2.5" style="76" customWidth="1"/>
    <col min="8706" max="8706" width="1.625" style="76" customWidth="1"/>
    <col min="8707" max="8707" width="9.125" style="76" customWidth="1"/>
    <col min="8708" max="8708" width="11.125" style="76" customWidth="1"/>
    <col min="8709" max="8709" width="13.75" style="76" customWidth="1"/>
    <col min="8710" max="8710" width="9.125" style="76" customWidth="1"/>
    <col min="8711" max="8711" width="6.625" style="76" customWidth="1"/>
    <col min="8712" max="8715" width="9.125" style="76" customWidth="1"/>
    <col min="8716" max="8716" width="1.625" style="76" customWidth="1"/>
    <col min="8717" max="8717" width="0" style="76" hidden="1" customWidth="1"/>
    <col min="8718" max="8718" width="0.125" style="76" customWidth="1"/>
    <col min="8719" max="8960" width="9" style="76"/>
    <col min="8961" max="8961" width="2.5" style="76" customWidth="1"/>
    <col min="8962" max="8962" width="1.625" style="76" customWidth="1"/>
    <col min="8963" max="8963" width="9.125" style="76" customWidth="1"/>
    <col min="8964" max="8964" width="11.125" style="76" customWidth="1"/>
    <col min="8965" max="8965" width="13.75" style="76" customWidth="1"/>
    <col min="8966" max="8966" width="9.125" style="76" customWidth="1"/>
    <col min="8967" max="8967" width="6.625" style="76" customWidth="1"/>
    <col min="8968" max="8971" width="9.125" style="76" customWidth="1"/>
    <col min="8972" max="8972" width="1.625" style="76" customWidth="1"/>
    <col min="8973" max="8973" width="0" style="76" hidden="1" customWidth="1"/>
    <col min="8974" max="8974" width="0.125" style="76" customWidth="1"/>
    <col min="8975" max="9216" width="9" style="76"/>
    <col min="9217" max="9217" width="2.5" style="76" customWidth="1"/>
    <col min="9218" max="9218" width="1.625" style="76" customWidth="1"/>
    <col min="9219" max="9219" width="9.125" style="76" customWidth="1"/>
    <col min="9220" max="9220" width="11.125" style="76" customWidth="1"/>
    <col min="9221" max="9221" width="13.75" style="76" customWidth="1"/>
    <col min="9222" max="9222" width="9.125" style="76" customWidth="1"/>
    <col min="9223" max="9223" width="6.625" style="76" customWidth="1"/>
    <col min="9224" max="9227" width="9.125" style="76" customWidth="1"/>
    <col min="9228" max="9228" width="1.625" style="76" customWidth="1"/>
    <col min="9229" max="9229" width="0" style="76" hidden="1" customWidth="1"/>
    <col min="9230" max="9230" width="0.125" style="76" customWidth="1"/>
    <col min="9231" max="9472" width="9" style="76"/>
    <col min="9473" max="9473" width="2.5" style="76" customWidth="1"/>
    <col min="9474" max="9474" width="1.625" style="76" customWidth="1"/>
    <col min="9475" max="9475" width="9.125" style="76" customWidth="1"/>
    <col min="9476" max="9476" width="11.125" style="76" customWidth="1"/>
    <col min="9477" max="9477" width="13.75" style="76" customWidth="1"/>
    <col min="9478" max="9478" width="9.125" style="76" customWidth="1"/>
    <col min="9479" max="9479" width="6.625" style="76" customWidth="1"/>
    <col min="9480" max="9483" width="9.125" style="76" customWidth="1"/>
    <col min="9484" max="9484" width="1.625" style="76" customWidth="1"/>
    <col min="9485" max="9485" width="0" style="76" hidden="1" customWidth="1"/>
    <col min="9486" max="9486" width="0.125" style="76" customWidth="1"/>
    <col min="9487" max="9728" width="9" style="76"/>
    <col min="9729" max="9729" width="2.5" style="76" customWidth="1"/>
    <col min="9730" max="9730" width="1.625" style="76" customWidth="1"/>
    <col min="9731" max="9731" width="9.125" style="76" customWidth="1"/>
    <col min="9732" max="9732" width="11.125" style="76" customWidth="1"/>
    <col min="9733" max="9733" width="13.75" style="76" customWidth="1"/>
    <col min="9734" max="9734" width="9.125" style="76" customWidth="1"/>
    <col min="9735" max="9735" width="6.625" style="76" customWidth="1"/>
    <col min="9736" max="9739" width="9.125" style="76" customWidth="1"/>
    <col min="9740" max="9740" width="1.625" style="76" customWidth="1"/>
    <col min="9741" max="9741" width="0" style="76" hidden="1" customWidth="1"/>
    <col min="9742" max="9742" width="0.125" style="76" customWidth="1"/>
    <col min="9743" max="9984" width="9" style="76"/>
    <col min="9985" max="9985" width="2.5" style="76" customWidth="1"/>
    <col min="9986" max="9986" width="1.625" style="76" customWidth="1"/>
    <col min="9987" max="9987" width="9.125" style="76" customWidth="1"/>
    <col min="9988" max="9988" width="11.125" style="76" customWidth="1"/>
    <col min="9989" max="9989" width="13.75" style="76" customWidth="1"/>
    <col min="9990" max="9990" width="9.125" style="76" customWidth="1"/>
    <col min="9991" max="9991" width="6.625" style="76" customWidth="1"/>
    <col min="9992" max="9995" width="9.125" style="76" customWidth="1"/>
    <col min="9996" max="9996" width="1.625" style="76" customWidth="1"/>
    <col min="9997" max="9997" width="0" style="76" hidden="1" customWidth="1"/>
    <col min="9998" max="9998" width="0.125" style="76" customWidth="1"/>
    <col min="9999" max="10240" width="9" style="76"/>
    <col min="10241" max="10241" width="2.5" style="76" customWidth="1"/>
    <col min="10242" max="10242" width="1.625" style="76" customWidth="1"/>
    <col min="10243" max="10243" width="9.125" style="76" customWidth="1"/>
    <col min="10244" max="10244" width="11.125" style="76" customWidth="1"/>
    <col min="10245" max="10245" width="13.75" style="76" customWidth="1"/>
    <col min="10246" max="10246" width="9.125" style="76" customWidth="1"/>
    <col min="10247" max="10247" width="6.625" style="76" customWidth="1"/>
    <col min="10248" max="10251" width="9.125" style="76" customWidth="1"/>
    <col min="10252" max="10252" width="1.625" style="76" customWidth="1"/>
    <col min="10253" max="10253" width="0" style="76" hidden="1" customWidth="1"/>
    <col min="10254" max="10254" width="0.125" style="76" customWidth="1"/>
    <col min="10255" max="10496" width="9" style="76"/>
    <col min="10497" max="10497" width="2.5" style="76" customWidth="1"/>
    <col min="10498" max="10498" width="1.625" style="76" customWidth="1"/>
    <col min="10499" max="10499" width="9.125" style="76" customWidth="1"/>
    <col min="10500" max="10500" width="11.125" style="76" customWidth="1"/>
    <col min="10501" max="10501" width="13.75" style="76" customWidth="1"/>
    <col min="10502" max="10502" width="9.125" style="76" customWidth="1"/>
    <col min="10503" max="10503" width="6.625" style="76" customWidth="1"/>
    <col min="10504" max="10507" width="9.125" style="76" customWidth="1"/>
    <col min="10508" max="10508" width="1.625" style="76" customWidth="1"/>
    <col min="10509" max="10509" width="0" style="76" hidden="1" customWidth="1"/>
    <col min="10510" max="10510" width="0.125" style="76" customWidth="1"/>
    <col min="10511" max="10752" width="9" style="76"/>
    <col min="10753" max="10753" width="2.5" style="76" customWidth="1"/>
    <col min="10754" max="10754" width="1.625" style="76" customWidth="1"/>
    <col min="10755" max="10755" width="9.125" style="76" customWidth="1"/>
    <col min="10756" max="10756" width="11.125" style="76" customWidth="1"/>
    <col min="10757" max="10757" width="13.75" style="76" customWidth="1"/>
    <col min="10758" max="10758" width="9.125" style="76" customWidth="1"/>
    <col min="10759" max="10759" width="6.625" style="76" customWidth="1"/>
    <col min="10760" max="10763" width="9.125" style="76" customWidth="1"/>
    <col min="10764" max="10764" width="1.625" style="76" customWidth="1"/>
    <col min="10765" max="10765" width="0" style="76" hidden="1" customWidth="1"/>
    <col min="10766" max="10766" width="0.125" style="76" customWidth="1"/>
    <col min="10767" max="11008" width="9" style="76"/>
    <col min="11009" max="11009" width="2.5" style="76" customWidth="1"/>
    <col min="11010" max="11010" width="1.625" style="76" customWidth="1"/>
    <col min="11011" max="11011" width="9.125" style="76" customWidth="1"/>
    <col min="11012" max="11012" width="11.125" style="76" customWidth="1"/>
    <col min="11013" max="11013" width="13.75" style="76" customWidth="1"/>
    <col min="11014" max="11014" width="9.125" style="76" customWidth="1"/>
    <col min="11015" max="11015" width="6.625" style="76" customWidth="1"/>
    <col min="11016" max="11019" width="9.125" style="76" customWidth="1"/>
    <col min="11020" max="11020" width="1.625" style="76" customWidth="1"/>
    <col min="11021" max="11021" width="0" style="76" hidden="1" customWidth="1"/>
    <col min="11022" max="11022" width="0.125" style="76" customWidth="1"/>
    <col min="11023" max="11264" width="9" style="76"/>
    <col min="11265" max="11265" width="2.5" style="76" customWidth="1"/>
    <col min="11266" max="11266" width="1.625" style="76" customWidth="1"/>
    <col min="11267" max="11267" width="9.125" style="76" customWidth="1"/>
    <col min="11268" max="11268" width="11.125" style="76" customWidth="1"/>
    <col min="11269" max="11269" width="13.75" style="76" customWidth="1"/>
    <col min="11270" max="11270" width="9.125" style="76" customWidth="1"/>
    <col min="11271" max="11271" width="6.625" style="76" customWidth="1"/>
    <col min="11272" max="11275" width="9.125" style="76" customWidth="1"/>
    <col min="11276" max="11276" width="1.625" style="76" customWidth="1"/>
    <col min="11277" max="11277" width="0" style="76" hidden="1" customWidth="1"/>
    <col min="11278" max="11278" width="0.125" style="76" customWidth="1"/>
    <col min="11279" max="11520" width="9" style="76"/>
    <col min="11521" max="11521" width="2.5" style="76" customWidth="1"/>
    <col min="11522" max="11522" width="1.625" style="76" customWidth="1"/>
    <col min="11523" max="11523" width="9.125" style="76" customWidth="1"/>
    <col min="11524" max="11524" width="11.125" style="76" customWidth="1"/>
    <col min="11525" max="11525" width="13.75" style="76" customWidth="1"/>
    <col min="11526" max="11526" width="9.125" style="76" customWidth="1"/>
    <col min="11527" max="11527" width="6.625" style="76" customWidth="1"/>
    <col min="11528" max="11531" width="9.125" style="76" customWidth="1"/>
    <col min="11532" max="11532" width="1.625" style="76" customWidth="1"/>
    <col min="11533" max="11533" width="0" style="76" hidden="1" customWidth="1"/>
    <col min="11534" max="11534" width="0.125" style="76" customWidth="1"/>
    <col min="11535" max="11776" width="9" style="76"/>
    <col min="11777" max="11777" width="2.5" style="76" customWidth="1"/>
    <col min="11778" max="11778" width="1.625" style="76" customWidth="1"/>
    <col min="11779" max="11779" width="9.125" style="76" customWidth="1"/>
    <col min="11780" max="11780" width="11.125" style="76" customWidth="1"/>
    <col min="11781" max="11781" width="13.75" style="76" customWidth="1"/>
    <col min="11782" max="11782" width="9.125" style="76" customWidth="1"/>
    <col min="11783" max="11783" width="6.625" style="76" customWidth="1"/>
    <col min="11784" max="11787" width="9.125" style="76" customWidth="1"/>
    <col min="11788" max="11788" width="1.625" style="76" customWidth="1"/>
    <col min="11789" max="11789" width="0" style="76" hidden="1" customWidth="1"/>
    <col min="11790" max="11790" width="0.125" style="76" customWidth="1"/>
    <col min="11791" max="12032" width="9" style="76"/>
    <col min="12033" max="12033" width="2.5" style="76" customWidth="1"/>
    <col min="12034" max="12034" width="1.625" style="76" customWidth="1"/>
    <col min="12035" max="12035" width="9.125" style="76" customWidth="1"/>
    <col min="12036" max="12036" width="11.125" style="76" customWidth="1"/>
    <col min="12037" max="12037" width="13.75" style="76" customWidth="1"/>
    <col min="12038" max="12038" width="9.125" style="76" customWidth="1"/>
    <col min="12039" max="12039" width="6.625" style="76" customWidth="1"/>
    <col min="12040" max="12043" width="9.125" style="76" customWidth="1"/>
    <col min="12044" max="12044" width="1.625" style="76" customWidth="1"/>
    <col min="12045" max="12045" width="0" style="76" hidden="1" customWidth="1"/>
    <col min="12046" max="12046" width="0.125" style="76" customWidth="1"/>
    <col min="12047" max="12288" width="9" style="76"/>
    <col min="12289" max="12289" width="2.5" style="76" customWidth="1"/>
    <col min="12290" max="12290" width="1.625" style="76" customWidth="1"/>
    <col min="12291" max="12291" width="9.125" style="76" customWidth="1"/>
    <col min="12292" max="12292" width="11.125" style="76" customWidth="1"/>
    <col min="12293" max="12293" width="13.75" style="76" customWidth="1"/>
    <col min="12294" max="12294" width="9.125" style="76" customWidth="1"/>
    <col min="12295" max="12295" width="6.625" style="76" customWidth="1"/>
    <col min="12296" max="12299" width="9.125" style="76" customWidth="1"/>
    <col min="12300" max="12300" width="1.625" style="76" customWidth="1"/>
    <col min="12301" max="12301" width="0" style="76" hidden="1" customWidth="1"/>
    <col min="12302" max="12302" width="0.125" style="76" customWidth="1"/>
    <col min="12303" max="12544" width="9" style="76"/>
    <col min="12545" max="12545" width="2.5" style="76" customWidth="1"/>
    <col min="12546" max="12546" width="1.625" style="76" customWidth="1"/>
    <col min="12547" max="12547" width="9.125" style="76" customWidth="1"/>
    <col min="12548" max="12548" width="11.125" style="76" customWidth="1"/>
    <col min="12549" max="12549" width="13.75" style="76" customWidth="1"/>
    <col min="12550" max="12550" width="9.125" style="76" customWidth="1"/>
    <col min="12551" max="12551" width="6.625" style="76" customWidth="1"/>
    <col min="12552" max="12555" width="9.125" style="76" customWidth="1"/>
    <col min="12556" max="12556" width="1.625" style="76" customWidth="1"/>
    <col min="12557" max="12557" width="0" style="76" hidden="1" customWidth="1"/>
    <col min="12558" max="12558" width="0.125" style="76" customWidth="1"/>
    <col min="12559" max="12800" width="9" style="76"/>
    <col min="12801" max="12801" width="2.5" style="76" customWidth="1"/>
    <col min="12802" max="12802" width="1.625" style="76" customWidth="1"/>
    <col min="12803" max="12803" width="9.125" style="76" customWidth="1"/>
    <col min="12804" max="12804" width="11.125" style="76" customWidth="1"/>
    <col min="12805" max="12805" width="13.75" style="76" customWidth="1"/>
    <col min="12806" max="12806" width="9.125" style="76" customWidth="1"/>
    <col min="12807" max="12807" width="6.625" style="76" customWidth="1"/>
    <col min="12808" max="12811" width="9.125" style="76" customWidth="1"/>
    <col min="12812" max="12812" width="1.625" style="76" customWidth="1"/>
    <col min="12813" max="12813" width="0" style="76" hidden="1" customWidth="1"/>
    <col min="12814" max="12814" width="0.125" style="76" customWidth="1"/>
    <col min="12815" max="13056" width="9" style="76"/>
    <col min="13057" max="13057" width="2.5" style="76" customWidth="1"/>
    <col min="13058" max="13058" width="1.625" style="76" customWidth="1"/>
    <col min="13059" max="13059" width="9.125" style="76" customWidth="1"/>
    <col min="13060" max="13060" width="11.125" style="76" customWidth="1"/>
    <col min="13061" max="13061" width="13.75" style="76" customWidth="1"/>
    <col min="13062" max="13062" width="9.125" style="76" customWidth="1"/>
    <col min="13063" max="13063" width="6.625" style="76" customWidth="1"/>
    <col min="13064" max="13067" width="9.125" style="76" customWidth="1"/>
    <col min="13068" max="13068" width="1.625" style="76" customWidth="1"/>
    <col min="13069" max="13069" width="0" style="76" hidden="1" customWidth="1"/>
    <col min="13070" max="13070" width="0.125" style="76" customWidth="1"/>
    <col min="13071" max="13312" width="9" style="76"/>
    <col min="13313" max="13313" width="2.5" style="76" customWidth="1"/>
    <col min="13314" max="13314" width="1.625" style="76" customWidth="1"/>
    <col min="13315" max="13315" width="9.125" style="76" customWidth="1"/>
    <col min="13316" max="13316" width="11.125" style="76" customWidth="1"/>
    <col min="13317" max="13317" width="13.75" style="76" customWidth="1"/>
    <col min="13318" max="13318" width="9.125" style="76" customWidth="1"/>
    <col min="13319" max="13319" width="6.625" style="76" customWidth="1"/>
    <col min="13320" max="13323" width="9.125" style="76" customWidth="1"/>
    <col min="13324" max="13324" width="1.625" style="76" customWidth="1"/>
    <col min="13325" max="13325" width="0" style="76" hidden="1" customWidth="1"/>
    <col min="13326" max="13326" width="0.125" style="76" customWidth="1"/>
    <col min="13327" max="13568" width="9" style="76"/>
    <col min="13569" max="13569" width="2.5" style="76" customWidth="1"/>
    <col min="13570" max="13570" width="1.625" style="76" customWidth="1"/>
    <col min="13571" max="13571" width="9.125" style="76" customWidth="1"/>
    <col min="13572" max="13572" width="11.125" style="76" customWidth="1"/>
    <col min="13573" max="13573" width="13.75" style="76" customWidth="1"/>
    <col min="13574" max="13574" width="9.125" style="76" customWidth="1"/>
    <col min="13575" max="13575" width="6.625" style="76" customWidth="1"/>
    <col min="13576" max="13579" width="9.125" style="76" customWidth="1"/>
    <col min="13580" max="13580" width="1.625" style="76" customWidth="1"/>
    <col min="13581" max="13581" width="0" style="76" hidden="1" customWidth="1"/>
    <col min="13582" max="13582" width="0.125" style="76" customWidth="1"/>
    <col min="13583" max="13824" width="9" style="76"/>
    <col min="13825" max="13825" width="2.5" style="76" customWidth="1"/>
    <col min="13826" max="13826" width="1.625" style="76" customWidth="1"/>
    <col min="13827" max="13827" width="9.125" style="76" customWidth="1"/>
    <col min="13828" max="13828" width="11.125" style="76" customWidth="1"/>
    <col min="13829" max="13829" width="13.75" style="76" customWidth="1"/>
    <col min="13830" max="13830" width="9.125" style="76" customWidth="1"/>
    <col min="13831" max="13831" width="6.625" style="76" customWidth="1"/>
    <col min="13832" max="13835" width="9.125" style="76" customWidth="1"/>
    <col min="13836" max="13836" width="1.625" style="76" customWidth="1"/>
    <col min="13837" max="13837" width="0" style="76" hidden="1" customWidth="1"/>
    <col min="13838" max="13838" width="0.125" style="76" customWidth="1"/>
    <col min="13839" max="14080" width="9" style="76"/>
    <col min="14081" max="14081" width="2.5" style="76" customWidth="1"/>
    <col min="14082" max="14082" width="1.625" style="76" customWidth="1"/>
    <col min="14083" max="14083" width="9.125" style="76" customWidth="1"/>
    <col min="14084" max="14084" width="11.125" style="76" customWidth="1"/>
    <col min="14085" max="14085" width="13.75" style="76" customWidth="1"/>
    <col min="14086" max="14086" width="9.125" style="76" customWidth="1"/>
    <col min="14087" max="14087" width="6.625" style="76" customWidth="1"/>
    <col min="14088" max="14091" width="9.125" style="76" customWidth="1"/>
    <col min="14092" max="14092" width="1.625" style="76" customWidth="1"/>
    <col min="14093" max="14093" width="0" style="76" hidden="1" customWidth="1"/>
    <col min="14094" max="14094" width="0.125" style="76" customWidth="1"/>
    <col min="14095" max="14336" width="9" style="76"/>
    <col min="14337" max="14337" width="2.5" style="76" customWidth="1"/>
    <col min="14338" max="14338" width="1.625" style="76" customWidth="1"/>
    <col min="14339" max="14339" width="9.125" style="76" customWidth="1"/>
    <col min="14340" max="14340" width="11.125" style="76" customWidth="1"/>
    <col min="14341" max="14341" width="13.75" style="76" customWidth="1"/>
    <col min="14342" max="14342" width="9.125" style="76" customWidth="1"/>
    <col min="14343" max="14343" width="6.625" style="76" customWidth="1"/>
    <col min="14344" max="14347" width="9.125" style="76" customWidth="1"/>
    <col min="14348" max="14348" width="1.625" style="76" customWidth="1"/>
    <col min="14349" max="14349" width="0" style="76" hidden="1" customWidth="1"/>
    <col min="14350" max="14350" width="0.125" style="76" customWidth="1"/>
    <col min="14351" max="14592" width="9" style="76"/>
    <col min="14593" max="14593" width="2.5" style="76" customWidth="1"/>
    <col min="14594" max="14594" width="1.625" style="76" customWidth="1"/>
    <col min="14595" max="14595" width="9.125" style="76" customWidth="1"/>
    <col min="14596" max="14596" width="11.125" style="76" customWidth="1"/>
    <col min="14597" max="14597" width="13.75" style="76" customWidth="1"/>
    <col min="14598" max="14598" width="9.125" style="76" customWidth="1"/>
    <col min="14599" max="14599" width="6.625" style="76" customWidth="1"/>
    <col min="14600" max="14603" width="9.125" style="76" customWidth="1"/>
    <col min="14604" max="14604" width="1.625" style="76" customWidth="1"/>
    <col min="14605" max="14605" width="0" style="76" hidden="1" customWidth="1"/>
    <col min="14606" max="14606" width="0.125" style="76" customWidth="1"/>
    <col min="14607" max="14848" width="9" style="76"/>
    <col min="14849" max="14849" width="2.5" style="76" customWidth="1"/>
    <col min="14850" max="14850" width="1.625" style="76" customWidth="1"/>
    <col min="14851" max="14851" width="9.125" style="76" customWidth="1"/>
    <col min="14852" max="14852" width="11.125" style="76" customWidth="1"/>
    <col min="14853" max="14853" width="13.75" style="76" customWidth="1"/>
    <col min="14854" max="14854" width="9.125" style="76" customWidth="1"/>
    <col min="14855" max="14855" width="6.625" style="76" customWidth="1"/>
    <col min="14856" max="14859" width="9.125" style="76" customWidth="1"/>
    <col min="14860" max="14860" width="1.625" style="76" customWidth="1"/>
    <col min="14861" max="14861" width="0" style="76" hidden="1" customWidth="1"/>
    <col min="14862" max="14862" width="0.125" style="76" customWidth="1"/>
    <col min="14863" max="15104" width="9" style="76"/>
    <col min="15105" max="15105" width="2.5" style="76" customWidth="1"/>
    <col min="15106" max="15106" width="1.625" style="76" customWidth="1"/>
    <col min="15107" max="15107" width="9.125" style="76" customWidth="1"/>
    <col min="15108" max="15108" width="11.125" style="76" customWidth="1"/>
    <col min="15109" max="15109" width="13.75" style="76" customWidth="1"/>
    <col min="15110" max="15110" width="9.125" style="76" customWidth="1"/>
    <col min="15111" max="15111" width="6.625" style="76" customWidth="1"/>
    <col min="15112" max="15115" width="9.125" style="76" customWidth="1"/>
    <col min="15116" max="15116" width="1.625" style="76" customWidth="1"/>
    <col min="15117" max="15117" width="0" style="76" hidden="1" customWidth="1"/>
    <col min="15118" max="15118" width="0.125" style="76" customWidth="1"/>
    <col min="15119" max="15360" width="9" style="76"/>
    <col min="15361" max="15361" width="2.5" style="76" customWidth="1"/>
    <col min="15362" max="15362" width="1.625" style="76" customWidth="1"/>
    <col min="15363" max="15363" width="9.125" style="76" customWidth="1"/>
    <col min="15364" max="15364" width="11.125" style="76" customWidth="1"/>
    <col min="15365" max="15365" width="13.75" style="76" customWidth="1"/>
    <col min="15366" max="15366" width="9.125" style="76" customWidth="1"/>
    <col min="15367" max="15367" width="6.625" style="76" customWidth="1"/>
    <col min="15368" max="15371" width="9.125" style="76" customWidth="1"/>
    <col min="15372" max="15372" width="1.625" style="76" customWidth="1"/>
    <col min="15373" max="15373" width="0" style="76" hidden="1" customWidth="1"/>
    <col min="15374" max="15374" width="0.125" style="76" customWidth="1"/>
    <col min="15375" max="15616" width="9" style="76"/>
    <col min="15617" max="15617" width="2.5" style="76" customWidth="1"/>
    <col min="15618" max="15618" width="1.625" style="76" customWidth="1"/>
    <col min="15619" max="15619" width="9.125" style="76" customWidth="1"/>
    <col min="15620" max="15620" width="11.125" style="76" customWidth="1"/>
    <col min="15621" max="15621" width="13.75" style="76" customWidth="1"/>
    <col min="15622" max="15622" width="9.125" style="76" customWidth="1"/>
    <col min="15623" max="15623" width="6.625" style="76" customWidth="1"/>
    <col min="15624" max="15627" width="9.125" style="76" customWidth="1"/>
    <col min="15628" max="15628" width="1.625" style="76" customWidth="1"/>
    <col min="15629" max="15629" width="0" style="76" hidden="1" customWidth="1"/>
    <col min="15630" max="15630" width="0.125" style="76" customWidth="1"/>
    <col min="15631" max="15872" width="9" style="76"/>
    <col min="15873" max="15873" width="2.5" style="76" customWidth="1"/>
    <col min="15874" max="15874" width="1.625" style="76" customWidth="1"/>
    <col min="15875" max="15875" width="9.125" style="76" customWidth="1"/>
    <col min="15876" max="15876" width="11.125" style="76" customWidth="1"/>
    <col min="15877" max="15877" width="13.75" style="76" customWidth="1"/>
    <col min="15878" max="15878" width="9.125" style="76" customWidth="1"/>
    <col min="15879" max="15879" width="6.625" style="76" customWidth="1"/>
    <col min="15880" max="15883" width="9.125" style="76" customWidth="1"/>
    <col min="15884" max="15884" width="1.625" style="76" customWidth="1"/>
    <col min="15885" max="15885" width="0" style="76" hidden="1" customWidth="1"/>
    <col min="15886" max="15886" width="0.125" style="76" customWidth="1"/>
    <col min="15887" max="16128" width="9" style="76"/>
    <col min="16129" max="16129" width="2.5" style="76" customWidth="1"/>
    <col min="16130" max="16130" width="1.625" style="76" customWidth="1"/>
    <col min="16131" max="16131" width="9.125" style="76" customWidth="1"/>
    <col min="16132" max="16132" width="11.125" style="76" customWidth="1"/>
    <col min="16133" max="16133" width="13.75" style="76" customWidth="1"/>
    <col min="16134" max="16134" width="9.125" style="76" customWidth="1"/>
    <col min="16135" max="16135" width="6.625" style="76" customWidth="1"/>
    <col min="16136" max="16139" width="9.125" style="76" customWidth="1"/>
    <col min="16140" max="16140" width="1.625" style="76" customWidth="1"/>
    <col min="16141" max="16141" width="0" style="76" hidden="1" customWidth="1"/>
    <col min="16142" max="16142" width="0.125" style="76" customWidth="1"/>
    <col min="16143" max="16384" width="9" style="76"/>
  </cols>
  <sheetData>
    <row r="1" spans="2:27" ht="9.9499999999999993" customHeight="1" x14ac:dyDescent="0.15">
      <c r="C1" s="77"/>
      <c r="D1" s="77"/>
      <c r="E1" s="77"/>
      <c r="F1" s="77"/>
      <c r="G1" s="77"/>
      <c r="H1" s="77"/>
      <c r="I1" s="78"/>
      <c r="J1" s="77"/>
    </row>
    <row r="2" spans="2:27" ht="20.100000000000001" customHeight="1" x14ac:dyDescent="0.15">
      <c r="B2" s="120" t="s">
        <v>335</v>
      </c>
      <c r="C2" s="120"/>
      <c r="D2" s="120"/>
      <c r="E2" s="77"/>
      <c r="F2" s="80"/>
      <c r="G2" s="80"/>
      <c r="H2" s="80"/>
      <c r="I2" s="80"/>
      <c r="J2" s="77"/>
    </row>
    <row r="3" spans="2:27" ht="19.5" customHeight="1" thickBot="1" x14ac:dyDescent="0.2">
      <c r="AA3" s="81"/>
    </row>
    <row r="4" spans="2:27" ht="20.100000000000001" customHeight="1" x14ac:dyDescent="0.15">
      <c r="B4" s="82"/>
      <c r="C4" s="121"/>
      <c r="D4" s="121"/>
      <c r="E4" s="121"/>
      <c r="F4" s="121"/>
      <c r="G4" s="121"/>
      <c r="H4" s="121"/>
      <c r="I4" s="83"/>
      <c r="J4" s="83"/>
      <c r="K4" s="83"/>
      <c r="L4" s="84"/>
      <c r="M4" s="83"/>
      <c r="N4" s="84"/>
      <c r="O4" s="85"/>
      <c r="AA4" s="81"/>
    </row>
    <row r="5" spans="2:27" ht="20.100000000000001" customHeight="1" x14ac:dyDescent="0.15">
      <c r="B5" s="86"/>
      <c r="C5" s="87"/>
      <c r="D5" s="88"/>
      <c r="E5" s="89" t="s">
        <v>348</v>
      </c>
      <c r="F5" s="90" t="s">
        <v>349</v>
      </c>
      <c r="G5" s="90"/>
      <c r="H5" s="87"/>
      <c r="I5" s="87"/>
      <c r="J5" s="87"/>
      <c r="K5" s="91"/>
      <c r="L5" s="92"/>
      <c r="M5" s="93"/>
      <c r="O5" s="85"/>
      <c r="AA5" s="81"/>
    </row>
    <row r="6" spans="2:27" ht="20.100000000000001" customHeight="1" x14ac:dyDescent="0.15">
      <c r="B6" s="94"/>
      <c r="C6" s="91"/>
      <c r="D6" s="91"/>
      <c r="E6" s="91"/>
      <c r="F6" s="91"/>
      <c r="G6" s="91"/>
      <c r="H6" s="91"/>
      <c r="I6" s="91"/>
      <c r="J6" s="91"/>
      <c r="K6" s="91"/>
      <c r="L6" s="95"/>
      <c r="M6" s="93"/>
      <c r="O6" s="85"/>
      <c r="AA6" s="81"/>
    </row>
    <row r="7" spans="2:27" ht="20.100000000000001" customHeight="1" x14ac:dyDescent="0.15">
      <c r="B7" s="86"/>
      <c r="C7" s="87"/>
      <c r="D7" s="87"/>
      <c r="E7" s="87"/>
      <c r="F7" s="87"/>
      <c r="G7" s="87"/>
      <c r="H7" s="87"/>
      <c r="I7" s="87"/>
      <c r="J7" s="87"/>
      <c r="K7" s="87"/>
      <c r="L7" s="92"/>
      <c r="M7" s="93"/>
      <c r="O7" s="85"/>
      <c r="AA7" s="81"/>
    </row>
    <row r="8" spans="2:27" ht="20.100000000000001" customHeight="1" x14ac:dyDescent="0.15">
      <c r="B8" s="96"/>
      <c r="C8" s="78" t="s">
        <v>336</v>
      </c>
      <c r="D8" s="78"/>
      <c r="E8" s="78"/>
      <c r="F8" s="78"/>
      <c r="G8" s="78"/>
      <c r="H8" s="78"/>
      <c r="I8" s="77"/>
      <c r="J8" s="77"/>
      <c r="K8" s="77"/>
      <c r="L8" s="93"/>
      <c r="M8" s="93"/>
      <c r="N8" s="97"/>
      <c r="O8" s="85"/>
      <c r="AA8" s="81"/>
    </row>
    <row r="9" spans="2:27" ht="20.100000000000001" customHeight="1" x14ac:dyDescent="0.15">
      <c r="B9" s="96"/>
      <c r="C9" s="78"/>
      <c r="D9" s="78"/>
      <c r="E9" s="78"/>
      <c r="F9" s="78"/>
      <c r="G9" s="78"/>
      <c r="H9" s="78"/>
      <c r="I9" s="77"/>
      <c r="J9" s="77"/>
      <c r="K9" s="77"/>
      <c r="L9" s="93"/>
      <c r="M9" s="93"/>
      <c r="N9" s="97"/>
      <c r="O9" s="85"/>
      <c r="AA9" s="81"/>
    </row>
    <row r="10" spans="2:27" ht="20.100000000000001" customHeight="1" x14ac:dyDescent="0.15">
      <c r="B10" s="85"/>
      <c r="C10" s="122">
        <v>44018</v>
      </c>
      <c r="D10" s="122"/>
      <c r="E10" s="122"/>
      <c r="F10" s="78"/>
      <c r="G10" s="78"/>
      <c r="H10" s="78"/>
      <c r="I10" s="77"/>
      <c r="J10" s="77"/>
      <c r="K10" s="77"/>
      <c r="L10" s="93"/>
      <c r="M10" s="93"/>
      <c r="O10" s="85"/>
    </row>
    <row r="11" spans="2:27" ht="20.100000000000001" customHeight="1" x14ac:dyDescent="0.15">
      <c r="B11" s="85"/>
      <c r="C11" s="78"/>
      <c r="D11" s="78"/>
      <c r="E11" s="78"/>
      <c r="F11" s="78"/>
      <c r="G11" s="78"/>
      <c r="H11" s="78"/>
      <c r="I11" s="77"/>
      <c r="J11" s="77"/>
      <c r="K11" s="77"/>
      <c r="L11" s="93"/>
      <c r="M11" s="93"/>
      <c r="O11" s="85"/>
      <c r="AA11" s="98"/>
    </row>
    <row r="12" spans="2:27" ht="20.100000000000001" customHeight="1" x14ac:dyDescent="0.15">
      <c r="B12" s="85"/>
      <c r="C12" s="120" t="s">
        <v>337</v>
      </c>
      <c r="D12" s="120"/>
      <c r="E12" s="120"/>
      <c r="F12" s="120"/>
      <c r="G12" s="78"/>
      <c r="H12" s="78"/>
      <c r="I12" s="77"/>
      <c r="J12" s="77"/>
      <c r="L12" s="93"/>
      <c r="M12" s="93"/>
      <c r="O12" s="85"/>
      <c r="AA12" s="81"/>
    </row>
    <row r="13" spans="2:27" ht="20.100000000000001" customHeight="1" x14ac:dyDescent="0.15">
      <c r="B13" s="85"/>
      <c r="C13" s="78"/>
      <c r="D13" s="78"/>
      <c r="E13" s="78"/>
      <c r="F13" s="78"/>
      <c r="G13" s="78"/>
      <c r="H13" s="78" t="s">
        <v>338</v>
      </c>
      <c r="I13" s="123">
        <v>4</v>
      </c>
      <c r="J13" s="123"/>
      <c r="K13" s="77"/>
      <c r="L13" s="93"/>
      <c r="M13" s="93"/>
      <c r="O13" s="85"/>
      <c r="AA13" s="81"/>
    </row>
    <row r="14" spans="2:27" ht="20.100000000000001" customHeight="1" x14ac:dyDescent="0.15">
      <c r="B14" s="85"/>
      <c r="C14" s="78"/>
      <c r="D14" s="78"/>
      <c r="E14" s="78"/>
      <c r="F14" s="78"/>
      <c r="G14" s="78"/>
      <c r="H14" s="78" t="s">
        <v>339</v>
      </c>
      <c r="I14" s="119"/>
      <c r="J14" s="119"/>
      <c r="K14" s="119"/>
      <c r="L14" s="93"/>
      <c r="M14" s="93"/>
      <c r="O14" s="85"/>
      <c r="AA14" s="81"/>
    </row>
    <row r="15" spans="2:27" ht="20.100000000000001" customHeight="1" x14ac:dyDescent="0.15">
      <c r="B15" s="85"/>
      <c r="C15" s="78"/>
      <c r="D15" s="78"/>
      <c r="E15" s="78"/>
      <c r="F15" s="78"/>
      <c r="G15" s="78"/>
      <c r="H15" s="78"/>
      <c r="I15" s="119"/>
      <c r="J15" s="119"/>
      <c r="K15" s="119"/>
      <c r="L15" s="93"/>
      <c r="M15" s="93"/>
      <c r="O15" s="85"/>
      <c r="AA15" s="81"/>
    </row>
    <row r="16" spans="2:27" ht="20.100000000000001" customHeight="1" x14ac:dyDescent="0.15">
      <c r="B16" s="85"/>
      <c r="C16" s="78"/>
      <c r="D16" s="78"/>
      <c r="E16" s="78"/>
      <c r="F16" s="78"/>
      <c r="G16" s="78"/>
      <c r="H16" s="78"/>
      <c r="I16" s="119"/>
      <c r="J16" s="119"/>
      <c r="K16" s="119"/>
      <c r="L16" s="93"/>
      <c r="M16" s="93"/>
      <c r="O16" s="85"/>
      <c r="AA16" s="81"/>
    </row>
    <row r="17" spans="2:27" ht="20.100000000000001" customHeight="1" x14ac:dyDescent="0.15">
      <c r="B17" s="85"/>
      <c r="C17" s="78"/>
      <c r="D17" s="78"/>
      <c r="E17" s="78"/>
      <c r="F17" s="78"/>
      <c r="G17" s="78"/>
      <c r="H17" s="78"/>
      <c r="I17" s="119"/>
      <c r="J17" s="119"/>
      <c r="K17" s="119"/>
      <c r="L17" s="93"/>
      <c r="M17" s="93"/>
      <c r="O17" s="85"/>
    </row>
    <row r="18" spans="2:27" ht="20.100000000000001" customHeight="1" x14ac:dyDescent="0.15">
      <c r="B18" s="96"/>
      <c r="C18" s="78"/>
      <c r="D18" s="78"/>
      <c r="E18" s="78"/>
      <c r="F18" s="78"/>
      <c r="G18" s="78"/>
      <c r="H18" s="78"/>
      <c r="I18" s="78"/>
      <c r="J18" s="78"/>
      <c r="K18" s="77"/>
      <c r="L18" s="93"/>
      <c r="M18" s="93"/>
      <c r="O18" s="85"/>
      <c r="AA18" s="81"/>
    </row>
    <row r="19" spans="2:27" ht="20.100000000000001" customHeight="1" x14ac:dyDescent="0.15">
      <c r="B19" s="96"/>
      <c r="C19" s="78" t="s">
        <v>340</v>
      </c>
      <c r="D19" s="78"/>
      <c r="E19" s="122">
        <v>44018</v>
      </c>
      <c r="F19" s="122"/>
      <c r="G19" s="122"/>
      <c r="H19" s="78"/>
      <c r="I19" s="78"/>
      <c r="J19" s="78"/>
      <c r="K19" s="77"/>
      <c r="L19" s="93"/>
      <c r="M19" s="93"/>
      <c r="O19" s="85"/>
      <c r="AA19" s="81"/>
    </row>
    <row r="20" spans="2:27" ht="20.100000000000001" customHeight="1" x14ac:dyDescent="0.15">
      <c r="B20" s="85"/>
      <c r="C20" s="77"/>
      <c r="D20" s="77"/>
      <c r="E20" s="99"/>
      <c r="F20" s="99"/>
      <c r="G20" s="99"/>
      <c r="H20" s="99"/>
      <c r="I20" s="99"/>
      <c r="J20" s="77"/>
      <c r="K20" s="77"/>
      <c r="L20" s="93"/>
      <c r="M20" s="93"/>
      <c r="O20" s="85"/>
      <c r="AA20" s="81"/>
    </row>
    <row r="21" spans="2:27" ht="20.100000000000001" customHeight="1" x14ac:dyDescent="0.15">
      <c r="B21" s="96"/>
      <c r="C21" s="78" t="s">
        <v>341</v>
      </c>
      <c r="D21" s="78"/>
      <c r="E21" s="78"/>
      <c r="F21" s="77"/>
      <c r="G21" s="77"/>
      <c r="H21" s="77"/>
      <c r="I21" s="77"/>
      <c r="J21" s="77"/>
      <c r="K21" s="77"/>
      <c r="L21" s="93"/>
      <c r="M21" s="93"/>
      <c r="O21" s="85"/>
      <c r="AA21" s="81"/>
    </row>
    <row r="22" spans="2:27" ht="20.100000000000001" customHeight="1" x14ac:dyDescent="0.15">
      <c r="B22" s="85"/>
      <c r="C22" s="100" t="s">
        <v>342</v>
      </c>
      <c r="D22" s="124" t="s">
        <v>343</v>
      </c>
      <c r="E22" s="125"/>
      <c r="F22" s="124" t="s">
        <v>344</v>
      </c>
      <c r="G22" s="125"/>
      <c r="H22" s="124" t="s">
        <v>345</v>
      </c>
      <c r="I22" s="125"/>
      <c r="J22" s="126" t="s">
        <v>346</v>
      </c>
      <c r="K22" s="125"/>
      <c r="L22" s="93"/>
      <c r="M22" s="93"/>
      <c r="O22" s="85"/>
      <c r="AA22" s="81"/>
    </row>
    <row r="23" spans="2:27" ht="45" customHeight="1" x14ac:dyDescent="0.15">
      <c r="B23" s="85"/>
      <c r="C23" s="105">
        <v>1</v>
      </c>
      <c r="D23" s="127" t="str">
        <f>IF($C23="","",VLOOKUP($C23,'調査箇所表 '!$B$4:$O$80,14,FALSE))</f>
        <v>131-03-0223
道路改良工事　今市氏家線その１</v>
      </c>
      <c r="E23" s="128"/>
      <c r="F23" s="129" t="str">
        <f>IF($C23="","",VLOOKUP($C23,'調査箇所表 '!$B$4:$O$80,4,FALSE))</f>
        <v>矢野口</v>
      </c>
      <c r="G23" s="130"/>
      <c r="H23" s="129" t="str">
        <f>IF($C23="","",VLOOKUP($C23,'調査箇所表 '!$B$4:$O$80,7,FALSE))</f>
        <v>磯部建設（株）</v>
      </c>
      <c r="I23" s="130"/>
      <c r="J23" s="131"/>
      <c r="K23" s="132"/>
      <c r="L23" s="93"/>
      <c r="M23" s="93"/>
      <c r="O23" s="85"/>
      <c r="AA23" s="81"/>
    </row>
    <row r="24" spans="2:27" ht="45" customHeight="1" x14ac:dyDescent="0.15">
      <c r="B24" s="85"/>
      <c r="C24" s="105">
        <v>2</v>
      </c>
      <c r="D24" s="127" t="str">
        <f>IF($C24="","",VLOOKUP($C24,'調査箇所表 '!$B$4:$O$80,14,FALSE))</f>
        <v>131-03-0066
舗装工事　１２１号その１</v>
      </c>
      <c r="E24" s="128"/>
      <c r="F24" s="129" t="str">
        <f>IF($C24="","",VLOOKUP($C24,'調査箇所表 '!$B$4:$O$80,4,FALSE))</f>
        <v>裏沢橋南</v>
      </c>
      <c r="G24" s="130"/>
      <c r="H24" s="129" t="str">
        <f>IF($C24="","",VLOOKUP($C24,'調査箇所表 '!$B$4:$O$80,7,FALSE))</f>
        <v>榎本建設（株）</v>
      </c>
      <c r="I24" s="130"/>
      <c r="J24" s="131"/>
      <c r="K24" s="132"/>
      <c r="L24" s="93"/>
      <c r="M24" s="93"/>
      <c r="O24" s="85"/>
      <c r="AA24" s="81"/>
    </row>
    <row r="25" spans="2:27" ht="45" customHeight="1" x14ac:dyDescent="0.15">
      <c r="B25" s="85"/>
      <c r="C25" s="105">
        <v>3</v>
      </c>
      <c r="D25" s="127" t="str">
        <f>IF($C25="","",VLOOKUP($C25,'調査箇所表 '!$B$4:$O$80,14,FALSE))</f>
        <v>131-03-0372
歩道工事　１１９号その２</v>
      </c>
      <c r="E25" s="128"/>
      <c r="F25" s="129" t="str">
        <f>IF($C25="","",VLOOKUP($C25,'調査箇所表 '!$B$4:$O$80,4,FALSE))</f>
        <v>住吉町</v>
      </c>
      <c r="G25" s="130"/>
      <c r="H25" s="129" t="str">
        <f>IF($C25="","",VLOOKUP($C25,'調査箇所表 '!$B$4:$O$80,7,FALSE))</f>
        <v>（株）松本建設</v>
      </c>
      <c r="I25" s="130"/>
      <c r="J25" s="131"/>
      <c r="K25" s="132"/>
      <c r="L25" s="93"/>
      <c r="M25" s="93"/>
      <c r="O25" s="85"/>
    </row>
    <row r="26" spans="2:27" ht="45" customHeight="1" x14ac:dyDescent="0.15">
      <c r="B26" s="85"/>
      <c r="C26" s="105">
        <v>4</v>
      </c>
      <c r="D26" s="127" t="str">
        <f>IF($C26="","",VLOOKUP($C26,'調査箇所表 '!$B$4:$O$80,14,FALSE))</f>
        <v>131-03-0306
電線共同溝工事　平町東町線外２路線その１</v>
      </c>
      <c r="E26" s="128"/>
      <c r="F26" s="129" t="str">
        <f>IF($C26="","",VLOOKUP($C26,'調査箇所表 '!$B$4:$O$80,4,FALSE))</f>
        <v>下今市</v>
      </c>
      <c r="G26" s="130"/>
      <c r="H26" s="129" t="str">
        <f>IF($C26="","",VLOOKUP($C26,'調査箇所表 '!$B$4:$O$80,7,FALSE))</f>
        <v>（有）サンエイ工業</v>
      </c>
      <c r="I26" s="130"/>
      <c r="J26" s="131"/>
      <c r="K26" s="132"/>
      <c r="L26" s="93"/>
      <c r="M26" s="93"/>
      <c r="O26" s="85"/>
      <c r="AA26" s="81"/>
    </row>
    <row r="27" spans="2:27" ht="45" customHeight="1" x14ac:dyDescent="0.15">
      <c r="B27" s="85"/>
      <c r="C27" s="105"/>
      <c r="D27" s="127" t="str">
        <f>IF($C27="","",VLOOKUP($C27,'調査箇所表 '!$B$4:$O$80,14,FALSE))</f>
        <v/>
      </c>
      <c r="E27" s="128"/>
      <c r="F27" s="129" t="str">
        <f>IF($C27="","",VLOOKUP($C27,'調査箇所表 '!$B$4:$O$80,4,FALSE))</f>
        <v/>
      </c>
      <c r="G27" s="130"/>
      <c r="H27" s="129" t="str">
        <f>IF($C27="","",VLOOKUP($C27,'調査箇所表 '!$B$4:$O$80,7,FALSE))</f>
        <v/>
      </c>
      <c r="I27" s="130"/>
      <c r="J27" s="131"/>
      <c r="K27" s="132"/>
      <c r="L27" s="93"/>
      <c r="M27" s="93"/>
      <c r="O27" s="85"/>
      <c r="AA27" s="81"/>
    </row>
    <row r="28" spans="2:27" ht="45" customHeight="1" x14ac:dyDescent="0.15">
      <c r="B28" s="85"/>
      <c r="C28" s="105"/>
      <c r="D28" s="127" t="str">
        <f>IF($C28="","",VLOOKUP($C28,'調査箇所表 '!$B$4:$O$80,14,FALSE))</f>
        <v/>
      </c>
      <c r="E28" s="128"/>
      <c r="F28" s="129" t="str">
        <f>IF($C28="","",VLOOKUP($C28,'調査箇所表 '!$B$4:$O$80,4,FALSE))</f>
        <v/>
      </c>
      <c r="G28" s="130"/>
      <c r="H28" s="129" t="str">
        <f>IF($C28="","",VLOOKUP($C28,'調査箇所表 '!$B$4:$O$80,7,FALSE))</f>
        <v/>
      </c>
      <c r="I28" s="130"/>
      <c r="J28" s="131"/>
      <c r="K28" s="132"/>
      <c r="L28" s="93"/>
      <c r="M28" s="93"/>
      <c r="O28" s="85"/>
      <c r="AA28" s="81"/>
    </row>
    <row r="29" spans="2:27" ht="45" customHeight="1" x14ac:dyDescent="0.15">
      <c r="B29" s="85"/>
      <c r="C29" s="105"/>
      <c r="D29" s="127" t="str">
        <f>IF($C29="","",VLOOKUP($C29,'調査箇所表 '!$B$4:$O$80,14,FALSE))</f>
        <v/>
      </c>
      <c r="E29" s="128"/>
      <c r="F29" s="129" t="str">
        <f>IF($C29="","",VLOOKUP($C29,'調査箇所表 '!$B$4:$O$80,4,FALSE))</f>
        <v/>
      </c>
      <c r="G29" s="130"/>
      <c r="H29" s="129" t="str">
        <f>IF($C29="","",VLOOKUP($C29,'調査箇所表 '!$B$4:$O$80,7,FALSE))</f>
        <v/>
      </c>
      <c r="I29" s="130"/>
      <c r="J29" s="131"/>
      <c r="K29" s="132"/>
      <c r="L29" s="93"/>
      <c r="M29" s="93"/>
      <c r="O29" s="85"/>
      <c r="AA29" s="101"/>
    </row>
    <row r="30" spans="2:27" ht="45" customHeight="1" x14ac:dyDescent="0.15">
      <c r="B30" s="85"/>
      <c r="C30" s="105"/>
      <c r="D30" s="127" t="str">
        <f>IF($C30="","",VLOOKUP($C30,'調査箇所表 '!$B$4:$O$80,14,FALSE))</f>
        <v/>
      </c>
      <c r="E30" s="128"/>
      <c r="F30" s="129" t="str">
        <f>IF($C30="","",VLOOKUP($C30,'調査箇所表 '!$B$4:$O$80,4,FALSE))</f>
        <v/>
      </c>
      <c r="G30" s="130"/>
      <c r="H30" s="129" t="str">
        <f>IF($C30="","",VLOOKUP($C30,'調査箇所表 '!$B$4:$O$80,7,FALSE))</f>
        <v/>
      </c>
      <c r="I30" s="130"/>
      <c r="J30" s="131"/>
      <c r="K30" s="132"/>
      <c r="L30" s="93"/>
      <c r="M30" s="93"/>
      <c r="O30" s="85"/>
      <c r="AA30" s="81"/>
    </row>
    <row r="31" spans="2:27" ht="20.100000000000001" customHeight="1" x14ac:dyDescent="0.15">
      <c r="B31" s="96"/>
      <c r="C31" s="78" t="s">
        <v>347</v>
      </c>
      <c r="D31" s="78"/>
      <c r="E31" s="78"/>
      <c r="F31" s="78"/>
      <c r="G31" s="78"/>
      <c r="H31" s="78"/>
      <c r="I31" s="78"/>
      <c r="J31" s="78"/>
      <c r="K31" s="78"/>
      <c r="L31" s="93"/>
      <c r="M31" s="93"/>
      <c r="O31" s="85"/>
      <c r="AA31" s="101"/>
    </row>
    <row r="32" spans="2:27" ht="20.100000000000001" customHeight="1" thickBot="1" x14ac:dyDescent="0.2">
      <c r="B32" s="102"/>
      <c r="C32" s="103"/>
      <c r="D32" s="103"/>
      <c r="E32" s="103"/>
      <c r="F32" s="103"/>
      <c r="G32" s="103"/>
      <c r="H32" s="103"/>
      <c r="I32" s="103"/>
      <c r="J32" s="103"/>
      <c r="K32" s="103"/>
      <c r="L32" s="104"/>
      <c r="M32" s="103"/>
      <c r="N32" s="104"/>
      <c r="O32" s="85"/>
      <c r="AA32" s="101"/>
    </row>
    <row r="33" spans="2:27" ht="20.100000000000001" customHeight="1" x14ac:dyDescent="0.15">
      <c r="B33" s="83"/>
      <c r="C33" s="77"/>
      <c r="D33" s="77"/>
      <c r="E33" s="77"/>
      <c r="F33" s="77"/>
      <c r="G33" s="77"/>
      <c r="H33" s="77"/>
      <c r="I33" s="77"/>
      <c r="J33" s="77"/>
      <c r="K33" s="77"/>
      <c r="L33" s="83"/>
      <c r="M33" s="77"/>
      <c r="N33" s="77"/>
    </row>
    <row r="34" spans="2:27" ht="20.100000000000001" customHeight="1" x14ac:dyDescent="0.15">
      <c r="C34" s="77"/>
      <c r="D34" s="77"/>
      <c r="E34" s="77"/>
      <c r="F34" s="77"/>
      <c r="G34" s="77"/>
      <c r="H34" s="77"/>
      <c r="I34" s="77"/>
      <c r="J34" s="77"/>
      <c r="K34" s="77"/>
      <c r="L34" s="77"/>
      <c r="M34" s="77"/>
      <c r="N34" s="77"/>
      <c r="AA34" s="81"/>
    </row>
    <row r="35" spans="2:27" ht="20.100000000000001" customHeight="1" x14ac:dyDescent="0.15">
      <c r="AA35" s="81"/>
    </row>
    <row r="36" spans="2:27" ht="20.100000000000001" customHeight="1" x14ac:dyDescent="0.15">
      <c r="AA36" s="81"/>
    </row>
    <row r="37" spans="2:27" ht="20.100000000000001" customHeight="1" x14ac:dyDescent="0.15">
      <c r="AA37" s="81"/>
    </row>
    <row r="38" spans="2:27" ht="20.100000000000001" customHeight="1" x14ac:dyDescent="0.15">
      <c r="AA38" s="81"/>
    </row>
    <row r="39" spans="2:27" ht="20.100000000000001" customHeight="1" x14ac:dyDescent="0.15">
      <c r="AA39" s="81"/>
    </row>
  </sheetData>
  <mergeCells count="46">
    <mergeCell ref="D29:E29"/>
    <mergeCell ref="F29:G29"/>
    <mergeCell ref="H29:I29"/>
    <mergeCell ref="J29:K29"/>
    <mergeCell ref="D30:E30"/>
    <mergeCell ref="F30:G30"/>
    <mergeCell ref="H30:I30"/>
    <mergeCell ref="J30:K30"/>
    <mergeCell ref="D27:E27"/>
    <mergeCell ref="F27:G27"/>
    <mergeCell ref="H27:I27"/>
    <mergeCell ref="J27:K27"/>
    <mergeCell ref="D28:E28"/>
    <mergeCell ref="F28:G28"/>
    <mergeCell ref="H28:I28"/>
    <mergeCell ref="J28:K28"/>
    <mergeCell ref="D25:E25"/>
    <mergeCell ref="F25:G25"/>
    <mergeCell ref="H25:I25"/>
    <mergeCell ref="J25:K25"/>
    <mergeCell ref="D26:E26"/>
    <mergeCell ref="F26:G26"/>
    <mergeCell ref="H26:I26"/>
    <mergeCell ref="J26:K26"/>
    <mergeCell ref="D23:E23"/>
    <mergeCell ref="F23:G23"/>
    <mergeCell ref="H23:I23"/>
    <mergeCell ref="J23:K23"/>
    <mergeCell ref="D24:E24"/>
    <mergeCell ref="F24:G24"/>
    <mergeCell ref="H24:I24"/>
    <mergeCell ref="J24:K24"/>
    <mergeCell ref="I15:K15"/>
    <mergeCell ref="I16:K16"/>
    <mergeCell ref="I17:K17"/>
    <mergeCell ref="E19:G19"/>
    <mergeCell ref="D22:E22"/>
    <mergeCell ref="F22:G22"/>
    <mergeCell ref="H22:I22"/>
    <mergeCell ref="J22:K22"/>
    <mergeCell ref="I14:K14"/>
    <mergeCell ref="B2:D2"/>
    <mergeCell ref="C4:H4"/>
    <mergeCell ref="C10:E10"/>
    <mergeCell ref="C12:F12"/>
    <mergeCell ref="I13:J13"/>
  </mergeCells>
  <phoneticPr fontId="2"/>
  <pageMargins left="0.78740157480314965" right="0.59055118110236227" top="0.39370078740157483" bottom="0.39370078740157483" header="0" footer="0.39370078740157483"/>
  <pageSetup paperSize="9" orientation="portrait" blackAndWhite="1" r:id="rId1"/>
  <headerFooter alignWithMargins="0">
    <oddFooter>&amp;C&amp;"ＭＳ 明朝,標準"&amp;12- 5 -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B437"/>
  <sheetViews>
    <sheetView showWhiteSpace="0" view="pageBreakPreview" zoomScale="85" zoomScaleNormal="100" zoomScaleSheetLayoutView="85" workbookViewId="0">
      <pane ySplit="8" topLeftCell="A27" activePane="bottomLeft" state="frozen"/>
      <selection pane="bottomLeft" activeCell="J28" sqref="J28:L31"/>
    </sheetView>
  </sheetViews>
  <sheetFormatPr defaultColWidth="9" defaultRowHeight="13.5" x14ac:dyDescent="0.15"/>
  <cols>
    <col min="1" max="1" width="3.875" customWidth="1"/>
    <col min="2" max="2" width="4" customWidth="1"/>
    <col min="3" max="3" width="4.125" customWidth="1"/>
    <col min="4" max="5" width="9.375" customWidth="1"/>
    <col min="6" max="6" width="2.625" customWidth="1"/>
    <col min="7" max="7" width="18.375" customWidth="1"/>
    <col min="8" max="8" width="5.875" customWidth="1"/>
    <col min="9" max="9" width="4.125" customWidth="1"/>
    <col min="10" max="11" width="4.625" customWidth="1"/>
    <col min="12" max="12" width="25.5" customWidth="1"/>
    <col min="13" max="13" width="3.875" customWidth="1"/>
    <col min="14" max="14" width="4" customWidth="1"/>
    <col min="15" max="15" width="4.125" customWidth="1"/>
    <col min="16" max="17" width="9.375" customWidth="1"/>
    <col min="18" max="18" width="2.625" customWidth="1"/>
    <col min="19" max="19" width="18.375" customWidth="1"/>
    <col min="20" max="20" width="5.875" customWidth="1"/>
    <col min="21" max="21" width="4.125" customWidth="1"/>
    <col min="22" max="23" width="4.625" customWidth="1"/>
    <col min="24" max="24" width="25.5" customWidth="1"/>
    <col min="25" max="25" width="3.875" customWidth="1"/>
    <col min="26" max="26" width="4" customWidth="1"/>
    <col min="27" max="27" width="4.125" customWidth="1"/>
    <col min="28" max="29" width="9.375" customWidth="1"/>
    <col min="30" max="30" width="2.625" customWidth="1"/>
    <col min="31" max="31" width="18.375" customWidth="1"/>
    <col min="32" max="32" width="5.875" customWidth="1"/>
    <col min="33" max="33" width="4.125" customWidth="1"/>
    <col min="34" max="35" width="4.625" customWidth="1"/>
    <col min="36" max="36" width="25.5" customWidth="1"/>
    <col min="37" max="37" width="3.875" customWidth="1"/>
    <col min="38" max="38" width="4" customWidth="1"/>
    <col min="39" max="39" width="4.125" customWidth="1"/>
    <col min="40" max="41" width="9.375" customWidth="1"/>
    <col min="42" max="42" width="2.625" customWidth="1"/>
    <col min="43" max="43" width="18.375" customWidth="1"/>
    <col min="44" max="44" width="5.875" customWidth="1"/>
    <col min="45" max="45" width="4.125" customWidth="1"/>
    <col min="46" max="47" width="4.625" customWidth="1"/>
    <col min="48" max="48" width="25.5" customWidth="1"/>
    <col min="49" max="49" width="3.875" customWidth="1"/>
    <col min="50" max="50" width="4" customWidth="1"/>
    <col min="51" max="51" width="4.125" customWidth="1"/>
    <col min="52" max="53" width="9.375" customWidth="1"/>
    <col min="54" max="54" width="2.625" customWidth="1"/>
    <col min="55" max="55" width="18.375" customWidth="1"/>
    <col min="56" max="56" width="5.875" customWidth="1"/>
    <col min="57" max="57" width="4.125" customWidth="1"/>
    <col min="58" max="59" width="4.625" customWidth="1"/>
    <col min="60" max="60" width="25.5" customWidth="1"/>
    <col min="61" max="61" width="3.875" customWidth="1"/>
    <col min="62" max="62" width="4" customWidth="1"/>
    <col min="63" max="63" width="4.125" customWidth="1"/>
    <col min="64" max="65" width="9.375" customWidth="1"/>
    <col min="66" max="66" width="2.625" customWidth="1"/>
    <col min="67" max="67" width="18.375" customWidth="1"/>
    <col min="68" max="68" width="5.875" customWidth="1"/>
    <col min="69" max="69" width="4.125" customWidth="1"/>
    <col min="70" max="71" width="4.625" customWidth="1"/>
    <col min="72" max="72" width="25.5" customWidth="1"/>
    <col min="73" max="73" width="3.875" customWidth="1"/>
    <col min="74" max="74" width="4" customWidth="1"/>
    <col min="75" max="75" width="4.125" customWidth="1"/>
    <col min="76" max="77" width="9.375" customWidth="1"/>
    <col min="78" max="78" width="2.625" customWidth="1"/>
    <col min="79" max="79" width="18.375" customWidth="1"/>
    <col min="80" max="80" width="5.875" customWidth="1"/>
    <col min="81" max="81" width="4.125" customWidth="1"/>
    <col min="82" max="83" width="4.625" customWidth="1"/>
    <col min="84" max="84" width="25.5" customWidth="1"/>
    <col min="85" max="85" width="3.875" customWidth="1"/>
    <col min="86" max="86" width="4" customWidth="1"/>
    <col min="87" max="87" width="4.125" customWidth="1"/>
    <col min="88" max="89" width="9.375" customWidth="1"/>
    <col min="90" max="90" width="2.625" customWidth="1"/>
    <col min="91" max="91" width="18.375" customWidth="1"/>
    <col min="92" max="92" width="5.875" customWidth="1"/>
    <col min="93" max="93" width="4.125" customWidth="1"/>
    <col min="94" max="95" width="4.625" customWidth="1"/>
    <col min="96" max="96" width="25.5" customWidth="1"/>
  </cols>
  <sheetData>
    <row r="1" spans="1:106" x14ac:dyDescent="0.15">
      <c r="A1" s="25" t="s">
        <v>216</v>
      </c>
      <c r="B1" s="22"/>
      <c r="C1" s="26">
        <v>40</v>
      </c>
      <c r="F1" s="255" t="s">
        <v>215</v>
      </c>
      <c r="G1" s="255"/>
      <c r="H1" s="255"/>
      <c r="I1" s="255"/>
      <c r="J1" s="255"/>
      <c r="K1" s="255"/>
      <c r="L1" s="23" t="s">
        <v>214</v>
      </c>
      <c r="M1" s="34" t="s">
        <v>216</v>
      </c>
      <c r="N1" s="35"/>
      <c r="O1" s="32">
        <f>C1+1</f>
        <v>41</v>
      </c>
      <c r="P1" s="36"/>
      <c r="Q1" s="36"/>
      <c r="R1" s="286" t="s">
        <v>215</v>
      </c>
      <c r="S1" s="286"/>
      <c r="T1" s="286"/>
      <c r="U1" s="286"/>
      <c r="V1" s="286"/>
      <c r="W1" s="286"/>
      <c r="X1" s="37" t="s">
        <v>214</v>
      </c>
      <c r="Y1" s="34" t="s">
        <v>216</v>
      </c>
      <c r="Z1" s="35"/>
      <c r="AA1" s="32">
        <f>O1+1</f>
        <v>42</v>
      </c>
      <c r="AB1" s="36"/>
      <c r="AC1" s="36"/>
      <c r="AD1" s="286" t="s">
        <v>215</v>
      </c>
      <c r="AE1" s="286"/>
      <c r="AF1" s="286"/>
      <c r="AG1" s="286"/>
      <c r="AH1" s="286"/>
      <c r="AI1" s="286"/>
      <c r="AJ1" s="37" t="s">
        <v>214</v>
      </c>
      <c r="AK1" s="34" t="s">
        <v>216</v>
      </c>
      <c r="AL1" s="35"/>
      <c r="AM1" s="32">
        <f>AA1+1</f>
        <v>43</v>
      </c>
      <c r="AN1" s="36"/>
      <c r="AO1" s="36"/>
      <c r="AP1" s="286" t="s">
        <v>215</v>
      </c>
      <c r="AQ1" s="286"/>
      <c r="AR1" s="286"/>
      <c r="AS1" s="286"/>
      <c r="AT1" s="286"/>
      <c r="AU1" s="286"/>
      <c r="AV1" s="37" t="s">
        <v>214</v>
      </c>
      <c r="AW1" s="34" t="s">
        <v>216</v>
      </c>
      <c r="AX1" s="35"/>
      <c r="AY1" s="32">
        <f>AM1+1</f>
        <v>44</v>
      </c>
      <c r="AZ1" s="36"/>
      <c r="BA1" s="36"/>
      <c r="BB1" s="286" t="s">
        <v>215</v>
      </c>
      <c r="BC1" s="286"/>
      <c r="BD1" s="286"/>
      <c r="BE1" s="286"/>
      <c r="BF1" s="286"/>
      <c r="BG1" s="286"/>
      <c r="BH1" s="37" t="s">
        <v>214</v>
      </c>
      <c r="BI1" s="34" t="s">
        <v>216</v>
      </c>
      <c r="BJ1" s="35"/>
      <c r="BK1" s="32">
        <f>AY1+1</f>
        <v>45</v>
      </c>
      <c r="BL1" s="36"/>
      <c r="BM1" s="36"/>
      <c r="BN1" s="286" t="s">
        <v>215</v>
      </c>
      <c r="BO1" s="286"/>
      <c r="BP1" s="286"/>
      <c r="BQ1" s="286"/>
      <c r="BR1" s="286"/>
      <c r="BS1" s="286"/>
      <c r="BT1" s="37" t="s">
        <v>214</v>
      </c>
      <c r="BU1" s="34" t="s">
        <v>216</v>
      </c>
      <c r="BV1" s="35"/>
      <c r="BW1" s="32">
        <f>BK1+1</f>
        <v>46</v>
      </c>
      <c r="BX1" s="36"/>
      <c r="BY1" s="36"/>
      <c r="BZ1" s="286" t="s">
        <v>215</v>
      </c>
      <c r="CA1" s="286"/>
      <c r="CB1" s="286"/>
      <c r="CC1" s="286"/>
      <c r="CD1" s="286"/>
      <c r="CE1" s="286"/>
      <c r="CF1" s="37" t="s">
        <v>214</v>
      </c>
      <c r="CG1" s="34" t="s">
        <v>216</v>
      </c>
      <c r="CH1" s="35"/>
      <c r="CI1" s="32">
        <f>BW1+1</f>
        <v>47</v>
      </c>
      <c r="CJ1" s="36"/>
      <c r="CK1" s="36"/>
      <c r="CL1" s="286" t="s">
        <v>215</v>
      </c>
      <c r="CM1" s="286"/>
      <c r="CN1" s="286"/>
      <c r="CO1" s="286"/>
      <c r="CP1" s="286"/>
      <c r="CQ1" s="286"/>
      <c r="CR1" s="37" t="s">
        <v>214</v>
      </c>
    </row>
    <row r="2" spans="1:106" ht="14.25" thickBot="1" x14ac:dyDescent="0.2">
      <c r="D2" s="24"/>
      <c r="E2" s="24"/>
      <c r="F2" s="256"/>
      <c r="G2" s="256"/>
      <c r="H2" s="256"/>
      <c r="I2" s="256"/>
      <c r="J2" s="256"/>
      <c r="K2" s="256"/>
      <c r="L2" s="27">
        <v>44018</v>
      </c>
      <c r="M2" s="36"/>
      <c r="N2" s="36"/>
      <c r="O2" s="36"/>
      <c r="P2" s="38"/>
      <c r="Q2" s="38"/>
      <c r="R2" s="287"/>
      <c r="S2" s="287"/>
      <c r="T2" s="287"/>
      <c r="U2" s="287"/>
      <c r="V2" s="287"/>
      <c r="W2" s="287"/>
      <c r="X2" s="33">
        <f>$L$2</f>
        <v>44018</v>
      </c>
      <c r="Y2" s="36"/>
      <c r="Z2" s="36"/>
      <c r="AA2" s="36"/>
      <c r="AB2" s="38"/>
      <c r="AC2" s="38"/>
      <c r="AD2" s="287"/>
      <c r="AE2" s="287"/>
      <c r="AF2" s="287"/>
      <c r="AG2" s="287"/>
      <c r="AH2" s="287"/>
      <c r="AI2" s="287"/>
      <c r="AJ2" s="33">
        <f>$L$2</f>
        <v>44018</v>
      </c>
      <c r="AK2" s="36"/>
      <c r="AL2" s="36"/>
      <c r="AM2" s="36"/>
      <c r="AN2" s="38"/>
      <c r="AO2" s="38"/>
      <c r="AP2" s="287"/>
      <c r="AQ2" s="287"/>
      <c r="AR2" s="287"/>
      <c r="AS2" s="287"/>
      <c r="AT2" s="287"/>
      <c r="AU2" s="287"/>
      <c r="AV2" s="33">
        <f>$L$2</f>
        <v>44018</v>
      </c>
      <c r="AW2" s="36"/>
      <c r="AX2" s="36"/>
      <c r="AY2" s="36"/>
      <c r="AZ2" s="38"/>
      <c r="BA2" s="38"/>
      <c r="BB2" s="287"/>
      <c r="BC2" s="287"/>
      <c r="BD2" s="287"/>
      <c r="BE2" s="287"/>
      <c r="BF2" s="287"/>
      <c r="BG2" s="287"/>
      <c r="BH2" s="33">
        <f>$L$2</f>
        <v>44018</v>
      </c>
      <c r="BI2" s="36"/>
      <c r="BJ2" s="36"/>
      <c r="BK2" s="36"/>
      <c r="BL2" s="38"/>
      <c r="BM2" s="38"/>
      <c r="BN2" s="287"/>
      <c r="BO2" s="287"/>
      <c r="BP2" s="287"/>
      <c r="BQ2" s="287"/>
      <c r="BR2" s="287"/>
      <c r="BS2" s="287"/>
      <c r="BT2" s="33">
        <f>$L$2</f>
        <v>44018</v>
      </c>
      <c r="BU2" s="36"/>
      <c r="BV2" s="36"/>
      <c r="BW2" s="36"/>
      <c r="BX2" s="38"/>
      <c r="BY2" s="38"/>
      <c r="BZ2" s="287"/>
      <c r="CA2" s="287"/>
      <c r="CB2" s="287"/>
      <c r="CC2" s="287"/>
      <c r="CD2" s="287"/>
      <c r="CE2" s="287"/>
      <c r="CF2" s="33">
        <f>$L$2</f>
        <v>44018</v>
      </c>
      <c r="CG2" s="36"/>
      <c r="CH2" s="36"/>
      <c r="CI2" s="36"/>
      <c r="CJ2" s="38"/>
      <c r="CK2" s="38"/>
      <c r="CL2" s="287"/>
      <c r="CM2" s="287"/>
      <c r="CN2" s="287"/>
      <c r="CO2" s="287"/>
      <c r="CP2" s="287"/>
      <c r="CQ2" s="287"/>
      <c r="CR2" s="33">
        <f>$L$2</f>
        <v>44018</v>
      </c>
    </row>
    <row r="3" spans="1:106" ht="18" customHeight="1" x14ac:dyDescent="0.15">
      <c r="A3" s="180" t="s">
        <v>0</v>
      </c>
      <c r="B3" s="181"/>
      <c r="C3" s="182"/>
      <c r="D3" s="184" t="str">
        <f>VLOOKUP(C$1,'調査箇所表 '!$B$4:$M$80,3,FALSE)</f>
        <v>法面工事　中宮祠足尾線その２</v>
      </c>
      <c r="E3" s="185"/>
      <c r="F3" s="185"/>
      <c r="G3" s="194"/>
      <c r="H3" s="183" t="s">
        <v>1</v>
      </c>
      <c r="I3" s="182"/>
      <c r="J3" s="184" t="str">
        <f>"日光市"&amp;VLOOKUP(C$1,'調査箇所表 '!$B$4:$M$80,4,FALSE)</f>
        <v>日光市半月</v>
      </c>
      <c r="K3" s="185"/>
      <c r="L3" s="186"/>
      <c r="M3" s="288" t="s">
        <v>0</v>
      </c>
      <c r="N3" s="289"/>
      <c r="O3" s="290"/>
      <c r="P3" s="291" t="str">
        <f>VLOOKUP(O$1,'調査箇所表 '!$B$4:$M$80,3,FALSE)</f>
        <v>法面工事　中宮祠足尾線（１国庫災・２２８）</v>
      </c>
      <c r="Q3" s="292"/>
      <c r="R3" s="292"/>
      <c r="S3" s="293"/>
      <c r="T3" s="294" t="s">
        <v>1</v>
      </c>
      <c r="U3" s="290"/>
      <c r="V3" s="291" t="str">
        <f>"日光市"&amp;VLOOKUP(O$1,'調査箇所表 '!$B$4:$M$80,4,FALSE)</f>
        <v>日光市中宮祠</v>
      </c>
      <c r="W3" s="292"/>
      <c r="X3" s="295"/>
      <c r="Y3" s="288" t="s">
        <v>0</v>
      </c>
      <c r="Z3" s="289"/>
      <c r="AA3" s="290"/>
      <c r="AB3" s="291" t="str">
        <f>VLOOKUP(AA$1,'調査箇所表 '!$B$4:$M$80,3,FALSE)</f>
        <v>歩道工事　１１９号その２</v>
      </c>
      <c r="AC3" s="292"/>
      <c r="AD3" s="292"/>
      <c r="AE3" s="293"/>
      <c r="AF3" s="294" t="s">
        <v>1</v>
      </c>
      <c r="AG3" s="290"/>
      <c r="AH3" s="291" t="str">
        <f>"日光市"&amp;VLOOKUP(AA$1,'調査箇所表 '!$B$4:$M$80,4,FALSE)</f>
        <v>日光市御幸町</v>
      </c>
      <c r="AI3" s="292"/>
      <c r="AJ3" s="295"/>
      <c r="AK3" s="288" t="s">
        <v>0</v>
      </c>
      <c r="AL3" s="289"/>
      <c r="AM3" s="290"/>
      <c r="AN3" s="291" t="str">
        <f>VLOOKUP(AM$1,'調査箇所表 '!$B$4:$M$80,3,FALSE)</f>
        <v>歩道工事　１１９号その３</v>
      </c>
      <c r="AO3" s="292"/>
      <c r="AP3" s="292"/>
      <c r="AQ3" s="293"/>
      <c r="AR3" s="294" t="s">
        <v>1</v>
      </c>
      <c r="AS3" s="290"/>
      <c r="AT3" s="291" t="str">
        <f>"日光市"&amp;VLOOKUP(AM$1,'調査箇所表 '!$B$4:$M$80,4,FALSE)</f>
        <v>日光市御幸町</v>
      </c>
      <c r="AU3" s="292"/>
      <c r="AV3" s="295"/>
      <c r="AW3" s="288" t="s">
        <v>0</v>
      </c>
      <c r="AX3" s="289"/>
      <c r="AY3" s="290"/>
      <c r="AZ3" s="291" t="str">
        <f>VLOOKUP(AY$1,'調査箇所表 '!$B$4:$M$80,3,FALSE)</f>
        <v>歩道工事　１１９号その４</v>
      </c>
      <c r="BA3" s="292"/>
      <c r="BB3" s="292"/>
      <c r="BC3" s="293"/>
      <c r="BD3" s="294" t="s">
        <v>1</v>
      </c>
      <c r="BE3" s="290"/>
      <c r="BF3" s="291" t="str">
        <f>"日光市"&amp;VLOOKUP(AY$1,'調査箇所表 '!$B$4:$M$80,4,FALSE)</f>
        <v>日光市御幸町</v>
      </c>
      <c r="BG3" s="292"/>
      <c r="BH3" s="295"/>
      <c r="BI3" s="288" t="s">
        <v>0</v>
      </c>
      <c r="BJ3" s="289"/>
      <c r="BK3" s="290"/>
      <c r="BL3" s="291" t="e">
        <f>VLOOKUP(BK$1,'調査箇所表 '!$B$4:$M$80,3,FALSE)</f>
        <v>#N/A</v>
      </c>
      <c r="BM3" s="292"/>
      <c r="BN3" s="292"/>
      <c r="BO3" s="293"/>
      <c r="BP3" s="294" t="s">
        <v>1</v>
      </c>
      <c r="BQ3" s="290"/>
      <c r="BR3" s="291" t="e">
        <f>"日光市"&amp;VLOOKUP(BK$1,'調査箇所表 '!$B$4:$M$80,4,FALSE)</f>
        <v>#N/A</v>
      </c>
      <c r="BS3" s="292"/>
      <c r="BT3" s="295"/>
      <c r="BU3" s="288" t="s">
        <v>0</v>
      </c>
      <c r="BV3" s="289"/>
      <c r="BW3" s="290"/>
      <c r="BX3" s="291" t="e">
        <f>VLOOKUP(BW$1,'調査箇所表 '!$B$4:$M$80,3,FALSE)</f>
        <v>#N/A</v>
      </c>
      <c r="BY3" s="292"/>
      <c r="BZ3" s="292"/>
      <c r="CA3" s="293"/>
      <c r="CB3" s="294" t="s">
        <v>1</v>
      </c>
      <c r="CC3" s="290"/>
      <c r="CD3" s="291" t="e">
        <f>"日光市"&amp;VLOOKUP(BW$1,'調査箇所表 '!$B$4:$M$80,4,FALSE)</f>
        <v>#N/A</v>
      </c>
      <c r="CE3" s="292"/>
      <c r="CF3" s="295"/>
      <c r="CG3" s="288" t="s">
        <v>0</v>
      </c>
      <c r="CH3" s="289"/>
      <c r="CI3" s="290"/>
      <c r="CJ3" s="291" t="e">
        <f>VLOOKUP(CI$1,'調査箇所表 '!$B$4:$M$80,3,FALSE)</f>
        <v>#N/A</v>
      </c>
      <c r="CK3" s="292"/>
      <c r="CL3" s="292"/>
      <c r="CM3" s="293"/>
      <c r="CN3" s="294" t="s">
        <v>1</v>
      </c>
      <c r="CO3" s="290"/>
      <c r="CP3" s="291" t="e">
        <f>"日光市"&amp;VLOOKUP(CI$1,'調査箇所表 '!$B$4:$M$80,4,FALSE)</f>
        <v>#N/A</v>
      </c>
      <c r="CQ3" s="292"/>
      <c r="CR3" s="295"/>
    </row>
    <row r="4" spans="1:106" ht="18" customHeight="1" x14ac:dyDescent="0.15">
      <c r="A4" s="187" t="s">
        <v>2</v>
      </c>
      <c r="B4" s="188"/>
      <c r="C4" s="189"/>
      <c r="D4" s="259">
        <f>VLOOKUP(C$1,'調査箇所表 '!$B$4:$M$80,11,FALSE)</f>
        <v>43963</v>
      </c>
      <c r="E4" s="260"/>
      <c r="F4" s="12" t="s">
        <v>47</v>
      </c>
      <c r="G4" s="13">
        <f>VLOOKUP(C$1,'調査箇所表 '!$B$4:$M$80,12,FALSE)</f>
        <v>44265</v>
      </c>
      <c r="H4" s="190" t="s">
        <v>5</v>
      </c>
      <c r="I4" s="191"/>
      <c r="J4" s="190" t="str">
        <f>VLOOKUP(C$1,'調査箇所表 '!$B$4:$M$80,10,FALSE)</f>
        <v>荒井　和志</v>
      </c>
      <c r="K4" s="192"/>
      <c r="L4" s="193"/>
      <c r="M4" s="296" t="s">
        <v>2</v>
      </c>
      <c r="N4" s="297"/>
      <c r="O4" s="298"/>
      <c r="P4" s="299">
        <f>VLOOKUP(O$1,'調査箇所表 '!$B$4:$M$80,11,FALSE)</f>
        <v>43893</v>
      </c>
      <c r="Q4" s="300"/>
      <c r="R4" s="39" t="s">
        <v>47</v>
      </c>
      <c r="S4" s="40">
        <f>VLOOKUP(O$1,'調査箇所表 '!$B$4:$M$80,12,FALSE)</f>
        <v>44050</v>
      </c>
      <c r="T4" s="301" t="s">
        <v>5</v>
      </c>
      <c r="U4" s="302"/>
      <c r="V4" s="301" t="str">
        <f>VLOOKUP(O$1,'調査箇所表 '!$B$4:$M$80,10,FALSE)</f>
        <v>木村　祐二</v>
      </c>
      <c r="W4" s="303"/>
      <c r="X4" s="304"/>
      <c r="Y4" s="296" t="s">
        <v>2</v>
      </c>
      <c r="Z4" s="297"/>
      <c r="AA4" s="298"/>
      <c r="AB4" s="299">
        <f>VLOOKUP(AA$1,'調査箇所表 '!$B$4:$M$80,11,FALSE)</f>
        <v>43852</v>
      </c>
      <c r="AC4" s="300"/>
      <c r="AD4" s="39" t="s">
        <v>47</v>
      </c>
      <c r="AE4" s="40">
        <f>VLOOKUP(AA$1,'調査箇所表 '!$B$4:$M$80,12,FALSE)</f>
        <v>44109</v>
      </c>
      <c r="AF4" s="301" t="s">
        <v>5</v>
      </c>
      <c r="AG4" s="302"/>
      <c r="AH4" s="301" t="str">
        <f>VLOOKUP(AA$1,'調査箇所表 '!$B$4:$M$80,10,FALSE)</f>
        <v>井熊　英之</v>
      </c>
      <c r="AI4" s="303"/>
      <c r="AJ4" s="304"/>
      <c r="AK4" s="296" t="s">
        <v>2</v>
      </c>
      <c r="AL4" s="297"/>
      <c r="AM4" s="298"/>
      <c r="AN4" s="299">
        <f>VLOOKUP(AM$1,'調査箇所表 '!$B$4:$M$80,11,FALSE)</f>
        <v>43854</v>
      </c>
      <c r="AO4" s="300"/>
      <c r="AP4" s="39" t="s">
        <v>47</v>
      </c>
      <c r="AQ4" s="40">
        <f>VLOOKUP(AM$1,'調査箇所表 '!$B$4:$M$80,12,FALSE)</f>
        <v>44111</v>
      </c>
      <c r="AR4" s="301" t="s">
        <v>5</v>
      </c>
      <c r="AS4" s="302"/>
      <c r="AT4" s="301" t="str">
        <f>VLOOKUP(AM$1,'調査箇所表 '!$B$4:$M$80,10,FALSE)</f>
        <v>赤羽　勝造</v>
      </c>
      <c r="AU4" s="303"/>
      <c r="AV4" s="304"/>
      <c r="AW4" s="296" t="s">
        <v>2</v>
      </c>
      <c r="AX4" s="297"/>
      <c r="AY4" s="298"/>
      <c r="AZ4" s="299">
        <f>VLOOKUP(AY$1,'調査箇所表 '!$B$4:$M$80,11,FALSE)</f>
        <v>43836</v>
      </c>
      <c r="BA4" s="300"/>
      <c r="BB4" s="39" t="s">
        <v>47</v>
      </c>
      <c r="BC4" s="40">
        <f>VLOOKUP(AY$1,'調査箇所表 '!$B$4:$M$80,12,FALSE)</f>
        <v>44118</v>
      </c>
      <c r="BD4" s="301" t="s">
        <v>5</v>
      </c>
      <c r="BE4" s="302"/>
      <c r="BF4" s="301" t="str">
        <f>VLOOKUP(AY$1,'調査箇所表 '!$B$4:$M$80,10,FALSE)</f>
        <v>吉新　真也</v>
      </c>
      <c r="BG4" s="303"/>
      <c r="BH4" s="304"/>
      <c r="BI4" s="296" t="s">
        <v>2</v>
      </c>
      <c r="BJ4" s="297"/>
      <c r="BK4" s="298"/>
      <c r="BL4" s="299" t="e">
        <f>VLOOKUP(BK$1,'調査箇所表 '!$B$4:$M$80,11,FALSE)</f>
        <v>#N/A</v>
      </c>
      <c r="BM4" s="300"/>
      <c r="BN4" s="39" t="s">
        <v>47</v>
      </c>
      <c r="BO4" s="40" t="e">
        <f>VLOOKUP(BK$1,'調査箇所表 '!$B$4:$M$80,12,FALSE)</f>
        <v>#N/A</v>
      </c>
      <c r="BP4" s="301" t="s">
        <v>5</v>
      </c>
      <c r="BQ4" s="302"/>
      <c r="BR4" s="301" t="e">
        <f>VLOOKUP(BK$1,'調査箇所表 '!$B$4:$M$80,10,FALSE)</f>
        <v>#N/A</v>
      </c>
      <c r="BS4" s="303"/>
      <c r="BT4" s="304"/>
      <c r="BU4" s="296" t="s">
        <v>2</v>
      </c>
      <c r="BV4" s="297"/>
      <c r="BW4" s="298"/>
      <c r="BX4" s="299" t="e">
        <f>VLOOKUP(BW$1,'調査箇所表 '!$B$4:$M$80,11,FALSE)</f>
        <v>#N/A</v>
      </c>
      <c r="BY4" s="300"/>
      <c r="BZ4" s="39" t="s">
        <v>47</v>
      </c>
      <c r="CA4" s="40" t="e">
        <f>VLOOKUP(BW$1,'調査箇所表 '!$B$4:$M$80,12,FALSE)</f>
        <v>#N/A</v>
      </c>
      <c r="CB4" s="301" t="s">
        <v>5</v>
      </c>
      <c r="CC4" s="302"/>
      <c r="CD4" s="301" t="e">
        <f>VLOOKUP(BW$1,'調査箇所表 '!$B$4:$M$80,10,FALSE)</f>
        <v>#N/A</v>
      </c>
      <c r="CE4" s="303"/>
      <c r="CF4" s="304"/>
      <c r="CG4" s="296" t="s">
        <v>2</v>
      </c>
      <c r="CH4" s="297"/>
      <c r="CI4" s="298"/>
      <c r="CJ4" s="299" t="e">
        <f>VLOOKUP(CI$1,'調査箇所表 '!$B$4:$M$80,11,FALSE)</f>
        <v>#N/A</v>
      </c>
      <c r="CK4" s="300"/>
      <c r="CL4" s="39" t="s">
        <v>47</v>
      </c>
      <c r="CM4" s="40" t="e">
        <f>VLOOKUP(CI$1,'調査箇所表 '!$B$4:$M$80,12,FALSE)</f>
        <v>#N/A</v>
      </c>
      <c r="CN4" s="301" t="s">
        <v>5</v>
      </c>
      <c r="CO4" s="302"/>
      <c r="CP4" s="301" t="e">
        <f>VLOOKUP(CI$1,'調査箇所表 '!$B$4:$M$80,10,FALSE)</f>
        <v>#N/A</v>
      </c>
      <c r="CQ4" s="303"/>
      <c r="CR4" s="304"/>
    </row>
    <row r="5" spans="1:106" ht="18" customHeight="1" x14ac:dyDescent="0.15">
      <c r="A5" s="162" t="s">
        <v>18</v>
      </c>
      <c r="B5" s="163"/>
      <c r="C5" s="163"/>
      <c r="D5" s="139" t="str">
        <f>VLOOKUP(C$1,'調査箇所表 '!$B$4:$M$80,7,FALSE)</f>
        <v>榎本建設（株）</v>
      </c>
      <c r="E5" s="140"/>
      <c r="F5" s="140"/>
      <c r="G5" s="141"/>
      <c r="H5" s="190" t="s">
        <v>7</v>
      </c>
      <c r="I5" s="191"/>
      <c r="J5" s="190"/>
      <c r="K5" s="192"/>
      <c r="L5" s="193"/>
      <c r="M5" s="178" t="s">
        <v>18</v>
      </c>
      <c r="N5" s="179"/>
      <c r="O5" s="179"/>
      <c r="P5" s="322" t="str">
        <f>VLOOKUP(O$1,'調査箇所表 '!$B$4:$M$80,7,FALSE)</f>
        <v>相良建設（株）</v>
      </c>
      <c r="Q5" s="323"/>
      <c r="R5" s="323"/>
      <c r="S5" s="324"/>
      <c r="T5" s="301" t="s">
        <v>7</v>
      </c>
      <c r="U5" s="302"/>
      <c r="V5" s="301"/>
      <c r="W5" s="303"/>
      <c r="X5" s="304"/>
      <c r="Y5" s="178" t="s">
        <v>18</v>
      </c>
      <c r="Z5" s="179"/>
      <c r="AA5" s="179"/>
      <c r="AB5" s="322" t="str">
        <f>VLOOKUP(AA$1,'調査箇所表 '!$B$4:$M$80,7,FALSE)</f>
        <v>榎本建設（株）</v>
      </c>
      <c r="AC5" s="323"/>
      <c r="AD5" s="323"/>
      <c r="AE5" s="324"/>
      <c r="AF5" s="301" t="s">
        <v>7</v>
      </c>
      <c r="AG5" s="302"/>
      <c r="AH5" s="301"/>
      <c r="AI5" s="303"/>
      <c r="AJ5" s="304"/>
      <c r="AK5" s="178" t="s">
        <v>18</v>
      </c>
      <c r="AL5" s="179"/>
      <c r="AM5" s="179"/>
      <c r="AN5" s="322" t="str">
        <f>VLOOKUP(AM$1,'調査箇所表 '!$B$4:$M$80,7,FALSE)</f>
        <v>三晃建設（株）</v>
      </c>
      <c r="AO5" s="323"/>
      <c r="AP5" s="323"/>
      <c r="AQ5" s="324"/>
      <c r="AR5" s="301" t="s">
        <v>7</v>
      </c>
      <c r="AS5" s="302"/>
      <c r="AT5" s="301"/>
      <c r="AU5" s="303"/>
      <c r="AV5" s="304"/>
      <c r="AW5" s="178" t="s">
        <v>18</v>
      </c>
      <c r="AX5" s="179"/>
      <c r="AY5" s="179"/>
      <c r="AZ5" s="322" t="str">
        <f>VLOOKUP(AY$1,'調査箇所表 '!$B$4:$M$80,7,FALSE)</f>
        <v>（有）山久保建設</v>
      </c>
      <c r="BA5" s="323"/>
      <c r="BB5" s="323"/>
      <c r="BC5" s="324"/>
      <c r="BD5" s="301" t="s">
        <v>7</v>
      </c>
      <c r="BE5" s="302"/>
      <c r="BF5" s="301"/>
      <c r="BG5" s="303"/>
      <c r="BH5" s="304"/>
      <c r="BI5" s="178" t="s">
        <v>18</v>
      </c>
      <c r="BJ5" s="179"/>
      <c r="BK5" s="179"/>
      <c r="BL5" s="322" t="e">
        <f>VLOOKUP(BK$1,'調査箇所表 '!$B$4:$M$80,7,FALSE)</f>
        <v>#N/A</v>
      </c>
      <c r="BM5" s="323"/>
      <c r="BN5" s="323"/>
      <c r="BO5" s="324"/>
      <c r="BP5" s="301" t="s">
        <v>7</v>
      </c>
      <c r="BQ5" s="302"/>
      <c r="BR5" s="301"/>
      <c r="BS5" s="303"/>
      <c r="BT5" s="304"/>
      <c r="BU5" s="178" t="s">
        <v>18</v>
      </c>
      <c r="BV5" s="179"/>
      <c r="BW5" s="179"/>
      <c r="BX5" s="322" t="e">
        <f>VLOOKUP(BW$1,'調査箇所表 '!$B$4:$M$80,7,FALSE)</f>
        <v>#N/A</v>
      </c>
      <c r="BY5" s="323"/>
      <c r="BZ5" s="323"/>
      <c r="CA5" s="324"/>
      <c r="CB5" s="301" t="s">
        <v>7</v>
      </c>
      <c r="CC5" s="302"/>
      <c r="CD5" s="301"/>
      <c r="CE5" s="303"/>
      <c r="CF5" s="304"/>
      <c r="CG5" s="178" t="s">
        <v>18</v>
      </c>
      <c r="CH5" s="179"/>
      <c r="CI5" s="179"/>
      <c r="CJ5" s="322" t="e">
        <f>VLOOKUP(CI$1,'調査箇所表 '!$B$4:$M$80,7,FALSE)</f>
        <v>#N/A</v>
      </c>
      <c r="CK5" s="323"/>
      <c r="CL5" s="323"/>
      <c r="CM5" s="324"/>
      <c r="CN5" s="301" t="s">
        <v>7</v>
      </c>
      <c r="CO5" s="302"/>
      <c r="CP5" s="301"/>
      <c r="CQ5" s="303"/>
      <c r="CR5" s="304"/>
    </row>
    <row r="6" spans="1:106" ht="18" customHeight="1" x14ac:dyDescent="0.15">
      <c r="A6" s="162" t="s">
        <v>17</v>
      </c>
      <c r="B6" s="163"/>
      <c r="C6" s="163"/>
      <c r="D6" s="197" t="str">
        <f>TEXT(VLOOKUP(C$1,'調査箇所表 '!$B$4:$M$80,8,FALSE)&amp;"000","#,##0;[赤]-#,##0")</f>
        <v>92,180,000</v>
      </c>
      <c r="E6" s="198"/>
      <c r="F6" s="198"/>
      <c r="G6" s="199"/>
      <c r="H6" s="164" t="s">
        <v>19</v>
      </c>
      <c r="I6" s="165"/>
      <c r="J6" s="170">
        <v>5</v>
      </c>
      <c r="K6" s="172" t="s">
        <v>21</v>
      </c>
      <c r="L6" s="175" t="s">
        <v>334</v>
      </c>
      <c r="M6" s="178" t="s">
        <v>17</v>
      </c>
      <c r="N6" s="179"/>
      <c r="O6" s="179"/>
      <c r="P6" s="305" t="str">
        <f>TEXT(VLOOKUP(O$1,'調査箇所表 '!$B$4:$M$80,8,FALSE)&amp;"000","#,##0;[赤]-#,##0")</f>
        <v>11,495,000</v>
      </c>
      <c r="Q6" s="306"/>
      <c r="R6" s="306"/>
      <c r="S6" s="307"/>
      <c r="T6" s="308" t="s">
        <v>19</v>
      </c>
      <c r="U6" s="309"/>
      <c r="V6" s="314">
        <f>$J$6</f>
        <v>5</v>
      </c>
      <c r="W6" s="316" t="s">
        <v>21</v>
      </c>
      <c r="X6" s="319" t="str">
        <f>$L$6</f>
        <v>保２：鈴木
企画：斎藤
整２：福田</v>
      </c>
      <c r="Y6" s="178" t="s">
        <v>17</v>
      </c>
      <c r="Z6" s="179"/>
      <c r="AA6" s="179"/>
      <c r="AB6" s="305" t="str">
        <f>TEXT(VLOOKUP(AA$1,'調査箇所表 '!$B$4:$M$80,8,FALSE)&amp;"000","#,##0;[赤]-#,##0")</f>
        <v>35,640,000</v>
      </c>
      <c r="AC6" s="306"/>
      <c r="AD6" s="306"/>
      <c r="AE6" s="307"/>
      <c r="AF6" s="308" t="s">
        <v>19</v>
      </c>
      <c r="AG6" s="309"/>
      <c r="AH6" s="314">
        <f>$J$6</f>
        <v>5</v>
      </c>
      <c r="AI6" s="316" t="s">
        <v>21</v>
      </c>
      <c r="AJ6" s="319" t="str">
        <f>$L$6</f>
        <v>保２：鈴木
企画：斎藤
整２：福田</v>
      </c>
      <c r="AK6" s="178" t="s">
        <v>17</v>
      </c>
      <c r="AL6" s="179"/>
      <c r="AM6" s="179"/>
      <c r="AN6" s="305" t="str">
        <f>TEXT(VLOOKUP(AM$1,'調査箇所表 '!$B$4:$M$80,8,FALSE)&amp;"000","#,##0;[赤]-#,##0")</f>
        <v>39,600,000</v>
      </c>
      <c r="AO6" s="306"/>
      <c r="AP6" s="306"/>
      <c r="AQ6" s="307"/>
      <c r="AR6" s="308" t="s">
        <v>19</v>
      </c>
      <c r="AS6" s="309"/>
      <c r="AT6" s="314">
        <f>$J$6</f>
        <v>5</v>
      </c>
      <c r="AU6" s="316" t="s">
        <v>21</v>
      </c>
      <c r="AV6" s="319" t="str">
        <f>$L$6</f>
        <v>保２：鈴木
企画：斎藤
整２：福田</v>
      </c>
      <c r="AW6" s="178" t="s">
        <v>17</v>
      </c>
      <c r="AX6" s="179"/>
      <c r="AY6" s="179"/>
      <c r="AZ6" s="305" t="str">
        <f>TEXT(VLOOKUP(AY$1,'調査箇所表 '!$B$4:$M$80,8,FALSE)&amp;"000","#,##0;[赤]-#,##0")</f>
        <v>45,650,000</v>
      </c>
      <c r="BA6" s="306"/>
      <c r="BB6" s="306"/>
      <c r="BC6" s="307"/>
      <c r="BD6" s="308" t="s">
        <v>19</v>
      </c>
      <c r="BE6" s="309"/>
      <c r="BF6" s="314">
        <f>$J$6</f>
        <v>5</v>
      </c>
      <c r="BG6" s="316" t="s">
        <v>21</v>
      </c>
      <c r="BH6" s="319" t="str">
        <f>$L$6</f>
        <v>保２：鈴木
企画：斎藤
整２：福田</v>
      </c>
      <c r="BI6" s="178" t="s">
        <v>17</v>
      </c>
      <c r="BJ6" s="179"/>
      <c r="BK6" s="179"/>
      <c r="BL6" s="305" t="e">
        <f>TEXT(VLOOKUP(BK$1,'調査箇所表 '!$B$4:$M$80,8,FALSE)&amp;"000","#,##0;[赤]-#,##0")</f>
        <v>#N/A</v>
      </c>
      <c r="BM6" s="306"/>
      <c r="BN6" s="306"/>
      <c r="BO6" s="307"/>
      <c r="BP6" s="308" t="s">
        <v>19</v>
      </c>
      <c r="BQ6" s="309"/>
      <c r="BR6" s="314">
        <f>$J$6</f>
        <v>5</v>
      </c>
      <c r="BS6" s="316" t="s">
        <v>21</v>
      </c>
      <c r="BT6" s="319" t="str">
        <f>$L$6</f>
        <v>保２：鈴木
企画：斎藤
整２：福田</v>
      </c>
      <c r="BU6" s="178" t="s">
        <v>17</v>
      </c>
      <c r="BV6" s="179"/>
      <c r="BW6" s="179"/>
      <c r="BX6" s="305" t="e">
        <f>TEXT(VLOOKUP(BW$1,'調査箇所表 '!$B$4:$M$80,8,FALSE)&amp;"000","#,##0;[赤]-#,##0")</f>
        <v>#N/A</v>
      </c>
      <c r="BY6" s="306"/>
      <c r="BZ6" s="306"/>
      <c r="CA6" s="307"/>
      <c r="CB6" s="308" t="s">
        <v>19</v>
      </c>
      <c r="CC6" s="309"/>
      <c r="CD6" s="314">
        <f>$J$6</f>
        <v>5</v>
      </c>
      <c r="CE6" s="316" t="s">
        <v>21</v>
      </c>
      <c r="CF6" s="319" t="str">
        <f>$L$6</f>
        <v>保２：鈴木
企画：斎藤
整２：福田</v>
      </c>
      <c r="CG6" s="178" t="s">
        <v>17</v>
      </c>
      <c r="CH6" s="179"/>
      <c r="CI6" s="179"/>
      <c r="CJ6" s="305" t="e">
        <f>TEXT(VLOOKUP(CI$1,'調査箇所表 '!$B$4:$M$80,8,FALSE)&amp;"000","#,##0;[赤]-#,##0")</f>
        <v>#N/A</v>
      </c>
      <c r="CK6" s="306"/>
      <c r="CL6" s="306"/>
      <c r="CM6" s="307"/>
      <c r="CN6" s="308" t="s">
        <v>19</v>
      </c>
      <c r="CO6" s="309"/>
      <c r="CP6" s="314">
        <f>$J$6</f>
        <v>5</v>
      </c>
      <c r="CQ6" s="316" t="s">
        <v>21</v>
      </c>
      <c r="CR6" s="319" t="str">
        <f>$L$6</f>
        <v>保２：鈴木
企画：斎藤
整２：福田</v>
      </c>
    </row>
    <row r="7" spans="1:106" ht="18" customHeight="1" x14ac:dyDescent="0.15">
      <c r="A7" s="178" t="s">
        <v>4</v>
      </c>
      <c r="B7" s="179"/>
      <c r="C7" s="179"/>
      <c r="D7" s="139" t="str">
        <f>VLOOKUP(C$1,'調査箇所表 '!$B$4:$M$80,9,FALSE)</f>
        <v>荒井　和志</v>
      </c>
      <c r="E7" s="140"/>
      <c r="F7" s="140"/>
      <c r="G7" s="141"/>
      <c r="H7" s="166"/>
      <c r="I7" s="167"/>
      <c r="J7" s="170"/>
      <c r="K7" s="173"/>
      <c r="L7" s="176"/>
      <c r="M7" s="178" t="s">
        <v>4</v>
      </c>
      <c r="N7" s="179"/>
      <c r="O7" s="179"/>
      <c r="P7" s="322" t="str">
        <f>VLOOKUP(O$1,'調査箇所表 '!$B$4:$M$80,9,FALSE)</f>
        <v>木村　祐二</v>
      </c>
      <c r="Q7" s="323"/>
      <c r="R7" s="323"/>
      <c r="S7" s="324"/>
      <c r="T7" s="310"/>
      <c r="U7" s="311"/>
      <c r="V7" s="314"/>
      <c r="W7" s="317"/>
      <c r="X7" s="320"/>
      <c r="Y7" s="178" t="s">
        <v>4</v>
      </c>
      <c r="Z7" s="179"/>
      <c r="AA7" s="179"/>
      <c r="AB7" s="322" t="str">
        <f>VLOOKUP(AA$1,'調査箇所表 '!$B$4:$M$80,9,FALSE)</f>
        <v>井熊　英之</v>
      </c>
      <c r="AC7" s="323"/>
      <c r="AD7" s="323"/>
      <c r="AE7" s="324"/>
      <c r="AF7" s="310"/>
      <c r="AG7" s="311"/>
      <c r="AH7" s="314"/>
      <c r="AI7" s="317"/>
      <c r="AJ7" s="320"/>
      <c r="AK7" s="178" t="s">
        <v>4</v>
      </c>
      <c r="AL7" s="179"/>
      <c r="AM7" s="179"/>
      <c r="AN7" s="322" t="str">
        <f>VLOOKUP(AM$1,'調査箇所表 '!$B$4:$M$80,9,FALSE)</f>
        <v>赤羽　勝造</v>
      </c>
      <c r="AO7" s="323"/>
      <c r="AP7" s="323"/>
      <c r="AQ7" s="324"/>
      <c r="AR7" s="310"/>
      <c r="AS7" s="311"/>
      <c r="AT7" s="314"/>
      <c r="AU7" s="317"/>
      <c r="AV7" s="320"/>
      <c r="AW7" s="178" t="s">
        <v>4</v>
      </c>
      <c r="AX7" s="179"/>
      <c r="AY7" s="179"/>
      <c r="AZ7" s="322" t="str">
        <f>VLOOKUP(AY$1,'調査箇所表 '!$B$4:$M$80,9,FALSE)</f>
        <v>湯澤　寬斗</v>
      </c>
      <c r="BA7" s="323"/>
      <c r="BB7" s="323"/>
      <c r="BC7" s="324"/>
      <c r="BD7" s="310"/>
      <c r="BE7" s="311"/>
      <c r="BF7" s="314"/>
      <c r="BG7" s="317"/>
      <c r="BH7" s="320"/>
      <c r="BI7" s="178" t="s">
        <v>4</v>
      </c>
      <c r="BJ7" s="179"/>
      <c r="BK7" s="179"/>
      <c r="BL7" s="322" t="e">
        <f>VLOOKUP(BK$1,'調査箇所表 '!$B$4:$M$80,9,FALSE)</f>
        <v>#N/A</v>
      </c>
      <c r="BM7" s="323"/>
      <c r="BN7" s="323"/>
      <c r="BO7" s="324"/>
      <c r="BP7" s="310"/>
      <c r="BQ7" s="311"/>
      <c r="BR7" s="314"/>
      <c r="BS7" s="317"/>
      <c r="BT7" s="320"/>
      <c r="BU7" s="178" t="s">
        <v>4</v>
      </c>
      <c r="BV7" s="179"/>
      <c r="BW7" s="179"/>
      <c r="BX7" s="322" t="e">
        <f>VLOOKUP(BW$1,'調査箇所表 '!$B$4:$M$80,9,FALSE)</f>
        <v>#N/A</v>
      </c>
      <c r="BY7" s="323"/>
      <c r="BZ7" s="323"/>
      <c r="CA7" s="324"/>
      <c r="CB7" s="310"/>
      <c r="CC7" s="311"/>
      <c r="CD7" s="314"/>
      <c r="CE7" s="317"/>
      <c r="CF7" s="320"/>
      <c r="CG7" s="178" t="s">
        <v>4</v>
      </c>
      <c r="CH7" s="179"/>
      <c r="CI7" s="179"/>
      <c r="CJ7" s="322" t="e">
        <f>VLOOKUP(CI$1,'調査箇所表 '!$B$4:$M$80,9,FALSE)</f>
        <v>#N/A</v>
      </c>
      <c r="CK7" s="323"/>
      <c r="CL7" s="323"/>
      <c r="CM7" s="324"/>
      <c r="CN7" s="310"/>
      <c r="CO7" s="311"/>
      <c r="CP7" s="314"/>
      <c r="CQ7" s="317"/>
      <c r="CR7" s="320"/>
    </row>
    <row r="8" spans="1:106" ht="18" customHeight="1" thickBot="1" x14ac:dyDescent="0.2">
      <c r="A8" s="195" t="s">
        <v>3</v>
      </c>
      <c r="B8" s="196"/>
      <c r="C8" s="196"/>
      <c r="D8" s="142" t="str">
        <f>VLOOKUP(C$1,'調査箇所表 '!$B$4:$M$80,6,FALSE)</f>
        <v>亀山主査</v>
      </c>
      <c r="E8" s="143"/>
      <c r="F8" s="143"/>
      <c r="G8" s="144"/>
      <c r="H8" s="168"/>
      <c r="I8" s="169"/>
      <c r="J8" s="171"/>
      <c r="K8" s="174"/>
      <c r="L8" s="177"/>
      <c r="M8" s="195" t="s">
        <v>3</v>
      </c>
      <c r="N8" s="196"/>
      <c r="O8" s="196"/>
      <c r="P8" s="325" t="str">
        <f>VLOOKUP(O$1,'調査箇所表 '!$B$4:$M$80,6,FALSE)</f>
        <v>平野技師</v>
      </c>
      <c r="Q8" s="326"/>
      <c r="R8" s="326"/>
      <c r="S8" s="327"/>
      <c r="T8" s="312"/>
      <c r="U8" s="313"/>
      <c r="V8" s="315"/>
      <c r="W8" s="318"/>
      <c r="X8" s="321"/>
      <c r="Y8" s="195" t="s">
        <v>3</v>
      </c>
      <c r="Z8" s="196"/>
      <c r="AA8" s="196"/>
      <c r="AB8" s="325" t="str">
        <f>VLOOKUP(AA$1,'調査箇所表 '!$B$4:$M$80,6,FALSE)</f>
        <v>山口主査</v>
      </c>
      <c r="AC8" s="326"/>
      <c r="AD8" s="326"/>
      <c r="AE8" s="327"/>
      <c r="AF8" s="312"/>
      <c r="AG8" s="313"/>
      <c r="AH8" s="315"/>
      <c r="AI8" s="318"/>
      <c r="AJ8" s="321"/>
      <c r="AK8" s="195" t="s">
        <v>3</v>
      </c>
      <c r="AL8" s="196"/>
      <c r="AM8" s="196"/>
      <c r="AN8" s="325" t="str">
        <f>VLOOKUP(AM$1,'調査箇所表 '!$B$4:$M$80,6,FALSE)</f>
        <v>山口主査</v>
      </c>
      <c r="AO8" s="326"/>
      <c r="AP8" s="326"/>
      <c r="AQ8" s="327"/>
      <c r="AR8" s="312"/>
      <c r="AS8" s="313"/>
      <c r="AT8" s="315"/>
      <c r="AU8" s="318"/>
      <c r="AV8" s="321"/>
      <c r="AW8" s="195" t="s">
        <v>3</v>
      </c>
      <c r="AX8" s="196"/>
      <c r="AY8" s="196"/>
      <c r="AZ8" s="325" t="str">
        <f>VLOOKUP(AY$1,'調査箇所表 '!$B$4:$M$80,6,FALSE)</f>
        <v>山口主査</v>
      </c>
      <c r="BA8" s="326"/>
      <c r="BB8" s="326"/>
      <c r="BC8" s="327"/>
      <c r="BD8" s="312"/>
      <c r="BE8" s="313"/>
      <c r="BF8" s="315"/>
      <c r="BG8" s="318"/>
      <c r="BH8" s="321"/>
      <c r="BI8" s="195" t="s">
        <v>3</v>
      </c>
      <c r="BJ8" s="196"/>
      <c r="BK8" s="196"/>
      <c r="BL8" s="325" t="e">
        <f>VLOOKUP(BK$1,'調査箇所表 '!$B$4:$M$80,6,FALSE)</f>
        <v>#N/A</v>
      </c>
      <c r="BM8" s="326"/>
      <c r="BN8" s="326"/>
      <c r="BO8" s="327"/>
      <c r="BP8" s="312"/>
      <c r="BQ8" s="313"/>
      <c r="BR8" s="315"/>
      <c r="BS8" s="318"/>
      <c r="BT8" s="321"/>
      <c r="BU8" s="195" t="s">
        <v>3</v>
      </c>
      <c r="BV8" s="196"/>
      <c r="BW8" s="196"/>
      <c r="BX8" s="325" t="e">
        <f>VLOOKUP(BW$1,'調査箇所表 '!$B$4:$M$80,6,FALSE)</f>
        <v>#N/A</v>
      </c>
      <c r="BY8" s="326"/>
      <c r="BZ8" s="326"/>
      <c r="CA8" s="327"/>
      <c r="CB8" s="312"/>
      <c r="CC8" s="313"/>
      <c r="CD8" s="315"/>
      <c r="CE8" s="318"/>
      <c r="CF8" s="321"/>
      <c r="CG8" s="195" t="s">
        <v>3</v>
      </c>
      <c r="CH8" s="196"/>
      <c r="CI8" s="196"/>
      <c r="CJ8" s="325" t="e">
        <f>VLOOKUP(CI$1,'調査箇所表 '!$B$4:$M$80,6,FALSE)</f>
        <v>#N/A</v>
      </c>
      <c r="CK8" s="326"/>
      <c r="CL8" s="326"/>
      <c r="CM8" s="327"/>
      <c r="CN8" s="312"/>
      <c r="CO8" s="313"/>
      <c r="CP8" s="315"/>
      <c r="CQ8" s="318"/>
      <c r="CR8" s="321"/>
    </row>
    <row r="9" spans="1:106" ht="13.5" customHeight="1" thickBot="1" x14ac:dyDescent="0.2">
      <c r="B9" s="1"/>
      <c r="C9" s="1"/>
      <c r="D9" s="2"/>
      <c r="E9" s="2"/>
      <c r="F9" s="2"/>
      <c r="G9" s="2"/>
      <c r="H9" s="3"/>
      <c r="I9" s="3"/>
      <c r="J9" s="3"/>
      <c r="K9" s="3"/>
      <c r="L9" s="2"/>
      <c r="N9" s="1"/>
      <c r="O9" s="1"/>
      <c r="P9" s="2"/>
      <c r="Q9" s="2"/>
      <c r="R9" s="2"/>
      <c r="S9" s="2"/>
      <c r="T9" s="3"/>
      <c r="U9" s="3"/>
      <c r="V9" s="3"/>
      <c r="W9" s="3"/>
      <c r="X9" s="2"/>
      <c r="Z9" s="1"/>
      <c r="AA9" s="1"/>
      <c r="AB9" s="2"/>
      <c r="AC9" s="2"/>
      <c r="AD9" s="2"/>
      <c r="AE9" s="2"/>
      <c r="AF9" s="3"/>
      <c r="AG9" s="3"/>
      <c r="AH9" s="3"/>
      <c r="AI9" s="3"/>
      <c r="AJ9" s="2"/>
      <c r="AL9" s="1"/>
      <c r="AM9" s="1"/>
      <c r="AN9" s="2"/>
      <c r="AO9" s="2"/>
      <c r="AP9" s="2"/>
      <c r="AQ9" s="2"/>
      <c r="AR9" s="3"/>
      <c r="AS9" s="3"/>
      <c r="AT9" s="3"/>
      <c r="AU9" s="3"/>
      <c r="AV9" s="2"/>
      <c r="AX9" s="1"/>
      <c r="AY9" s="1"/>
      <c r="AZ9" s="2"/>
      <c r="BA9" s="2"/>
      <c r="BB9" s="2"/>
      <c r="BC9" s="2"/>
      <c r="BD9" s="3"/>
      <c r="BE9" s="3"/>
      <c r="BF9" s="3"/>
      <c r="BG9" s="3"/>
      <c r="BH9" s="2"/>
      <c r="BJ9" s="1"/>
      <c r="BK9" s="1"/>
      <c r="BL9" s="2"/>
      <c r="BM9" s="2"/>
      <c r="BN9" s="2"/>
      <c r="BO9" s="2"/>
      <c r="BP9" s="3"/>
      <c r="BQ9" s="3"/>
      <c r="BR9" s="3"/>
      <c r="BS9" s="3"/>
      <c r="BT9" s="2"/>
      <c r="BV9" s="1"/>
      <c r="BW9" s="1"/>
      <c r="BX9" s="2"/>
      <c r="BY9" s="2"/>
      <c r="BZ9" s="2"/>
      <c r="CA9" s="2"/>
      <c r="CB9" s="3"/>
      <c r="CC9" s="3"/>
      <c r="CD9" s="3"/>
      <c r="CE9" s="3"/>
      <c r="CF9" s="2"/>
      <c r="CH9" s="1"/>
      <c r="CI9" s="1"/>
      <c r="CJ9" s="2"/>
      <c r="CK9" s="2"/>
      <c r="CL9" s="2"/>
      <c r="CM9" s="2"/>
      <c r="CN9" s="3"/>
      <c r="CO9" s="3"/>
      <c r="CP9" s="3"/>
      <c r="CQ9" s="3"/>
      <c r="CR9" s="2"/>
    </row>
    <row r="10" spans="1:106" s="4" customFormat="1" ht="18.75" customHeight="1" x14ac:dyDescent="0.15">
      <c r="A10" s="150" t="s">
        <v>46</v>
      </c>
      <c r="B10" s="151"/>
      <c r="C10" s="151"/>
      <c r="D10" s="151"/>
      <c r="E10" s="151"/>
      <c r="F10" s="151"/>
      <c r="G10" s="151"/>
      <c r="H10" s="151"/>
      <c r="I10" s="151"/>
      <c r="J10" s="151"/>
      <c r="K10" s="151"/>
      <c r="L10" s="152"/>
      <c r="M10" s="150" t="s">
        <v>46</v>
      </c>
      <c r="N10" s="151"/>
      <c r="O10" s="151"/>
      <c r="P10" s="151"/>
      <c r="Q10" s="151"/>
      <c r="R10" s="151"/>
      <c r="S10" s="151"/>
      <c r="T10" s="151"/>
      <c r="U10" s="151"/>
      <c r="V10" s="151"/>
      <c r="W10" s="151"/>
      <c r="X10" s="152"/>
      <c r="Y10" s="150" t="s">
        <v>46</v>
      </c>
      <c r="Z10" s="151"/>
      <c r="AA10" s="151"/>
      <c r="AB10" s="151"/>
      <c r="AC10" s="151"/>
      <c r="AD10" s="151"/>
      <c r="AE10" s="151"/>
      <c r="AF10" s="151"/>
      <c r="AG10" s="151"/>
      <c r="AH10" s="151"/>
      <c r="AI10" s="151"/>
      <c r="AJ10" s="152"/>
      <c r="AK10" s="150" t="s">
        <v>46</v>
      </c>
      <c r="AL10" s="151"/>
      <c r="AM10" s="151"/>
      <c r="AN10" s="151"/>
      <c r="AO10" s="151"/>
      <c r="AP10" s="151"/>
      <c r="AQ10" s="151"/>
      <c r="AR10" s="151"/>
      <c r="AS10" s="151"/>
      <c r="AT10" s="151"/>
      <c r="AU10" s="151"/>
      <c r="AV10" s="152"/>
      <c r="AW10" s="150" t="s">
        <v>46</v>
      </c>
      <c r="AX10" s="151"/>
      <c r="AY10" s="151"/>
      <c r="AZ10" s="151"/>
      <c r="BA10" s="151"/>
      <c r="BB10" s="151"/>
      <c r="BC10" s="151"/>
      <c r="BD10" s="151"/>
      <c r="BE10" s="151"/>
      <c r="BF10" s="151"/>
      <c r="BG10" s="151"/>
      <c r="BH10" s="152"/>
      <c r="BI10" s="150" t="s">
        <v>46</v>
      </c>
      <c r="BJ10" s="151"/>
      <c r="BK10" s="151"/>
      <c r="BL10" s="151"/>
      <c r="BM10" s="151"/>
      <c r="BN10" s="151"/>
      <c r="BO10" s="151"/>
      <c r="BP10" s="151"/>
      <c r="BQ10" s="151"/>
      <c r="BR10" s="151"/>
      <c r="BS10" s="151"/>
      <c r="BT10" s="152"/>
      <c r="BU10" s="150" t="s">
        <v>46</v>
      </c>
      <c r="BV10" s="151"/>
      <c r="BW10" s="151"/>
      <c r="BX10" s="151"/>
      <c r="BY10" s="151"/>
      <c r="BZ10" s="151"/>
      <c r="CA10" s="151"/>
      <c r="CB10" s="151"/>
      <c r="CC10" s="151"/>
      <c r="CD10" s="151"/>
      <c r="CE10" s="151"/>
      <c r="CF10" s="152"/>
      <c r="CG10" s="150" t="s">
        <v>46</v>
      </c>
      <c r="CH10" s="151"/>
      <c r="CI10" s="151"/>
      <c r="CJ10" s="151"/>
      <c r="CK10" s="151"/>
      <c r="CL10" s="151"/>
      <c r="CM10" s="151"/>
      <c r="CN10" s="151"/>
      <c r="CO10" s="151"/>
      <c r="CP10" s="151"/>
      <c r="CQ10" s="151"/>
      <c r="CR10" s="152"/>
    </row>
    <row r="11" spans="1:106" ht="18.75" customHeight="1" x14ac:dyDescent="0.15">
      <c r="A11" s="156" t="s">
        <v>43</v>
      </c>
      <c r="B11" s="157"/>
      <c r="C11" s="157"/>
      <c r="D11" s="157"/>
      <c r="E11" s="157"/>
      <c r="F11" s="157"/>
      <c r="G11" s="157"/>
      <c r="H11" s="157"/>
      <c r="I11" s="157"/>
      <c r="J11" s="157"/>
      <c r="K11" s="157"/>
      <c r="L11" s="158"/>
      <c r="M11" s="156" t="s">
        <v>43</v>
      </c>
      <c r="N11" s="157"/>
      <c r="O11" s="157"/>
      <c r="P11" s="157"/>
      <c r="Q11" s="157"/>
      <c r="R11" s="157"/>
      <c r="S11" s="157"/>
      <c r="T11" s="157"/>
      <c r="U11" s="157"/>
      <c r="V11" s="157"/>
      <c r="W11" s="157"/>
      <c r="X11" s="158"/>
      <c r="Y11" s="156" t="s">
        <v>43</v>
      </c>
      <c r="Z11" s="157"/>
      <c r="AA11" s="157"/>
      <c r="AB11" s="157"/>
      <c r="AC11" s="157"/>
      <c r="AD11" s="157"/>
      <c r="AE11" s="157"/>
      <c r="AF11" s="157"/>
      <c r="AG11" s="157"/>
      <c r="AH11" s="157"/>
      <c r="AI11" s="157"/>
      <c r="AJ11" s="158"/>
      <c r="AK11" s="156" t="s">
        <v>43</v>
      </c>
      <c r="AL11" s="157"/>
      <c r="AM11" s="157"/>
      <c r="AN11" s="157"/>
      <c r="AO11" s="157"/>
      <c r="AP11" s="157"/>
      <c r="AQ11" s="157"/>
      <c r="AR11" s="157"/>
      <c r="AS11" s="157"/>
      <c r="AT11" s="157"/>
      <c r="AU11" s="157"/>
      <c r="AV11" s="158"/>
      <c r="AW11" s="156" t="s">
        <v>43</v>
      </c>
      <c r="AX11" s="157"/>
      <c r="AY11" s="157"/>
      <c r="AZ11" s="157"/>
      <c r="BA11" s="157"/>
      <c r="BB11" s="157"/>
      <c r="BC11" s="157"/>
      <c r="BD11" s="157"/>
      <c r="BE11" s="157"/>
      <c r="BF11" s="157"/>
      <c r="BG11" s="157"/>
      <c r="BH11" s="158"/>
      <c r="BI11" s="156" t="s">
        <v>43</v>
      </c>
      <c r="BJ11" s="157"/>
      <c r="BK11" s="157"/>
      <c r="BL11" s="157"/>
      <c r="BM11" s="157"/>
      <c r="BN11" s="157"/>
      <c r="BO11" s="157"/>
      <c r="BP11" s="157"/>
      <c r="BQ11" s="157"/>
      <c r="BR11" s="157"/>
      <c r="BS11" s="157"/>
      <c r="BT11" s="158"/>
      <c r="BU11" s="156" t="s">
        <v>43</v>
      </c>
      <c r="BV11" s="157"/>
      <c r="BW11" s="157"/>
      <c r="BX11" s="157"/>
      <c r="BY11" s="157"/>
      <c r="BZ11" s="157"/>
      <c r="CA11" s="157"/>
      <c r="CB11" s="157"/>
      <c r="CC11" s="157"/>
      <c r="CD11" s="157"/>
      <c r="CE11" s="157"/>
      <c r="CF11" s="158"/>
      <c r="CG11" s="156" t="s">
        <v>43</v>
      </c>
      <c r="CH11" s="157"/>
      <c r="CI11" s="157"/>
      <c r="CJ11" s="157"/>
      <c r="CK11" s="157"/>
      <c r="CL11" s="157"/>
      <c r="CM11" s="157"/>
      <c r="CN11" s="157"/>
      <c r="CO11" s="157"/>
      <c r="CP11" s="157"/>
      <c r="CQ11" s="157"/>
      <c r="CR11" s="158"/>
      <c r="CT11" s="146"/>
      <c r="CU11" s="146"/>
      <c r="CV11" s="146"/>
      <c r="CW11" s="146"/>
      <c r="CX11" s="146"/>
      <c r="CY11" s="146"/>
      <c r="CZ11" s="146"/>
      <c r="DA11" s="146"/>
      <c r="DB11" s="146"/>
    </row>
    <row r="12" spans="1:106" ht="18.75" customHeight="1" x14ac:dyDescent="0.15">
      <c r="A12" s="153" t="s">
        <v>35</v>
      </c>
      <c r="B12" s="154"/>
      <c r="C12" s="154"/>
      <c r="D12" s="154"/>
      <c r="E12" s="154"/>
      <c r="F12" s="154"/>
      <c r="G12" s="154"/>
      <c r="H12" s="154"/>
      <c r="I12" s="154"/>
      <c r="J12" s="154"/>
      <c r="K12" s="154"/>
      <c r="L12" s="155"/>
      <c r="M12" s="153" t="s">
        <v>35</v>
      </c>
      <c r="N12" s="154"/>
      <c r="O12" s="154"/>
      <c r="P12" s="154"/>
      <c r="Q12" s="154"/>
      <c r="R12" s="154"/>
      <c r="S12" s="154"/>
      <c r="T12" s="154"/>
      <c r="U12" s="154"/>
      <c r="V12" s="154"/>
      <c r="W12" s="154"/>
      <c r="X12" s="155"/>
      <c r="Y12" s="153" t="s">
        <v>35</v>
      </c>
      <c r="Z12" s="154"/>
      <c r="AA12" s="154"/>
      <c r="AB12" s="154"/>
      <c r="AC12" s="154"/>
      <c r="AD12" s="154"/>
      <c r="AE12" s="154"/>
      <c r="AF12" s="154"/>
      <c r="AG12" s="154"/>
      <c r="AH12" s="154"/>
      <c r="AI12" s="154"/>
      <c r="AJ12" s="155"/>
      <c r="AK12" s="153" t="s">
        <v>35</v>
      </c>
      <c r="AL12" s="154"/>
      <c r="AM12" s="154"/>
      <c r="AN12" s="154"/>
      <c r="AO12" s="154"/>
      <c r="AP12" s="154"/>
      <c r="AQ12" s="154"/>
      <c r="AR12" s="154"/>
      <c r="AS12" s="154"/>
      <c r="AT12" s="154"/>
      <c r="AU12" s="154"/>
      <c r="AV12" s="155"/>
      <c r="AW12" s="153" t="s">
        <v>35</v>
      </c>
      <c r="AX12" s="154"/>
      <c r="AY12" s="154"/>
      <c r="AZ12" s="154"/>
      <c r="BA12" s="154"/>
      <c r="BB12" s="154"/>
      <c r="BC12" s="154"/>
      <c r="BD12" s="154"/>
      <c r="BE12" s="154"/>
      <c r="BF12" s="154"/>
      <c r="BG12" s="154"/>
      <c r="BH12" s="155"/>
      <c r="BI12" s="153" t="s">
        <v>35</v>
      </c>
      <c r="BJ12" s="154"/>
      <c r="BK12" s="154"/>
      <c r="BL12" s="154"/>
      <c r="BM12" s="154"/>
      <c r="BN12" s="154"/>
      <c r="BO12" s="154"/>
      <c r="BP12" s="154"/>
      <c r="BQ12" s="154"/>
      <c r="BR12" s="154"/>
      <c r="BS12" s="154"/>
      <c r="BT12" s="155"/>
      <c r="BU12" s="153" t="s">
        <v>35</v>
      </c>
      <c r="BV12" s="154"/>
      <c r="BW12" s="154"/>
      <c r="BX12" s="154"/>
      <c r="BY12" s="154"/>
      <c r="BZ12" s="154"/>
      <c r="CA12" s="154"/>
      <c r="CB12" s="154"/>
      <c r="CC12" s="154"/>
      <c r="CD12" s="154"/>
      <c r="CE12" s="154"/>
      <c r="CF12" s="155"/>
      <c r="CG12" s="153" t="s">
        <v>35</v>
      </c>
      <c r="CH12" s="154"/>
      <c r="CI12" s="154"/>
      <c r="CJ12" s="154"/>
      <c r="CK12" s="154"/>
      <c r="CL12" s="154"/>
      <c r="CM12" s="154"/>
      <c r="CN12" s="154"/>
      <c r="CO12" s="154"/>
      <c r="CP12" s="154"/>
      <c r="CQ12" s="154"/>
      <c r="CR12" s="155"/>
      <c r="CT12" s="145"/>
      <c r="CU12" s="145"/>
      <c r="CV12" s="145"/>
      <c r="CW12" s="145"/>
      <c r="CX12" s="145"/>
      <c r="CY12" s="145"/>
      <c r="CZ12" s="145"/>
      <c r="DA12" s="145"/>
      <c r="DB12" s="145"/>
    </row>
    <row r="13" spans="1:106" ht="18.75" customHeight="1" x14ac:dyDescent="0.15">
      <c r="A13" s="153" t="s">
        <v>36</v>
      </c>
      <c r="B13" s="154"/>
      <c r="C13" s="154"/>
      <c r="D13" s="154"/>
      <c r="E13" s="154"/>
      <c r="F13" s="154"/>
      <c r="G13" s="154"/>
      <c r="H13" s="154"/>
      <c r="I13" s="154"/>
      <c r="J13" s="154"/>
      <c r="K13" s="154"/>
      <c r="L13" s="155"/>
      <c r="M13" s="153" t="s">
        <v>36</v>
      </c>
      <c r="N13" s="154"/>
      <c r="O13" s="154"/>
      <c r="P13" s="154"/>
      <c r="Q13" s="154"/>
      <c r="R13" s="154"/>
      <c r="S13" s="154"/>
      <c r="T13" s="154"/>
      <c r="U13" s="154"/>
      <c r="V13" s="154"/>
      <c r="W13" s="154"/>
      <c r="X13" s="155"/>
      <c r="Y13" s="153" t="s">
        <v>36</v>
      </c>
      <c r="Z13" s="154"/>
      <c r="AA13" s="154"/>
      <c r="AB13" s="154"/>
      <c r="AC13" s="154"/>
      <c r="AD13" s="154"/>
      <c r="AE13" s="154"/>
      <c r="AF13" s="154"/>
      <c r="AG13" s="154"/>
      <c r="AH13" s="154"/>
      <c r="AI13" s="154"/>
      <c r="AJ13" s="155"/>
      <c r="AK13" s="153" t="s">
        <v>36</v>
      </c>
      <c r="AL13" s="154"/>
      <c r="AM13" s="154"/>
      <c r="AN13" s="154"/>
      <c r="AO13" s="154"/>
      <c r="AP13" s="154"/>
      <c r="AQ13" s="154"/>
      <c r="AR13" s="154"/>
      <c r="AS13" s="154"/>
      <c r="AT13" s="154"/>
      <c r="AU13" s="154"/>
      <c r="AV13" s="155"/>
      <c r="AW13" s="153" t="s">
        <v>36</v>
      </c>
      <c r="AX13" s="154"/>
      <c r="AY13" s="154"/>
      <c r="AZ13" s="154"/>
      <c r="BA13" s="154"/>
      <c r="BB13" s="154"/>
      <c r="BC13" s="154"/>
      <c r="BD13" s="154"/>
      <c r="BE13" s="154"/>
      <c r="BF13" s="154"/>
      <c r="BG13" s="154"/>
      <c r="BH13" s="155"/>
      <c r="BI13" s="153" t="s">
        <v>36</v>
      </c>
      <c r="BJ13" s="154"/>
      <c r="BK13" s="154"/>
      <c r="BL13" s="154"/>
      <c r="BM13" s="154"/>
      <c r="BN13" s="154"/>
      <c r="BO13" s="154"/>
      <c r="BP13" s="154"/>
      <c r="BQ13" s="154"/>
      <c r="BR13" s="154"/>
      <c r="BS13" s="154"/>
      <c r="BT13" s="155"/>
      <c r="BU13" s="153" t="s">
        <v>36</v>
      </c>
      <c r="BV13" s="154"/>
      <c r="BW13" s="154"/>
      <c r="BX13" s="154"/>
      <c r="BY13" s="154"/>
      <c r="BZ13" s="154"/>
      <c r="CA13" s="154"/>
      <c r="CB13" s="154"/>
      <c r="CC13" s="154"/>
      <c r="CD13" s="154"/>
      <c r="CE13" s="154"/>
      <c r="CF13" s="155"/>
      <c r="CG13" s="153" t="s">
        <v>36</v>
      </c>
      <c r="CH13" s="154"/>
      <c r="CI13" s="154"/>
      <c r="CJ13" s="154"/>
      <c r="CK13" s="154"/>
      <c r="CL13" s="154"/>
      <c r="CM13" s="154"/>
      <c r="CN13" s="154"/>
      <c r="CO13" s="154"/>
      <c r="CP13" s="154"/>
      <c r="CQ13" s="154"/>
      <c r="CR13" s="155"/>
      <c r="CT13" s="145"/>
      <c r="CU13" s="145"/>
      <c r="CV13" s="145"/>
      <c r="CW13" s="145"/>
      <c r="CX13" s="145"/>
      <c r="CY13" s="145"/>
      <c r="CZ13" s="145"/>
      <c r="DA13" s="145"/>
      <c r="DB13" s="145"/>
    </row>
    <row r="14" spans="1:106" ht="18.75" customHeight="1" x14ac:dyDescent="0.15">
      <c r="A14" s="153" t="s">
        <v>38</v>
      </c>
      <c r="B14" s="154"/>
      <c r="C14" s="154"/>
      <c r="D14" s="154"/>
      <c r="E14" s="154"/>
      <c r="F14" s="154"/>
      <c r="G14" s="154"/>
      <c r="H14" s="154"/>
      <c r="I14" s="154"/>
      <c r="J14" s="154"/>
      <c r="K14" s="154"/>
      <c r="L14" s="155"/>
      <c r="M14" s="153" t="s">
        <v>38</v>
      </c>
      <c r="N14" s="154"/>
      <c r="O14" s="154"/>
      <c r="P14" s="154"/>
      <c r="Q14" s="154"/>
      <c r="R14" s="154"/>
      <c r="S14" s="154"/>
      <c r="T14" s="154"/>
      <c r="U14" s="154"/>
      <c r="V14" s="154"/>
      <c r="W14" s="154"/>
      <c r="X14" s="155"/>
      <c r="Y14" s="153" t="s">
        <v>38</v>
      </c>
      <c r="Z14" s="154"/>
      <c r="AA14" s="154"/>
      <c r="AB14" s="154"/>
      <c r="AC14" s="154"/>
      <c r="AD14" s="154"/>
      <c r="AE14" s="154"/>
      <c r="AF14" s="154"/>
      <c r="AG14" s="154"/>
      <c r="AH14" s="154"/>
      <c r="AI14" s="154"/>
      <c r="AJ14" s="155"/>
      <c r="AK14" s="153" t="s">
        <v>38</v>
      </c>
      <c r="AL14" s="154"/>
      <c r="AM14" s="154"/>
      <c r="AN14" s="154"/>
      <c r="AO14" s="154"/>
      <c r="AP14" s="154"/>
      <c r="AQ14" s="154"/>
      <c r="AR14" s="154"/>
      <c r="AS14" s="154"/>
      <c r="AT14" s="154"/>
      <c r="AU14" s="154"/>
      <c r="AV14" s="155"/>
      <c r="AW14" s="153" t="s">
        <v>38</v>
      </c>
      <c r="AX14" s="154"/>
      <c r="AY14" s="154"/>
      <c r="AZ14" s="154"/>
      <c r="BA14" s="154"/>
      <c r="BB14" s="154"/>
      <c r="BC14" s="154"/>
      <c r="BD14" s="154"/>
      <c r="BE14" s="154"/>
      <c r="BF14" s="154"/>
      <c r="BG14" s="154"/>
      <c r="BH14" s="155"/>
      <c r="BI14" s="153" t="s">
        <v>38</v>
      </c>
      <c r="BJ14" s="154"/>
      <c r="BK14" s="154"/>
      <c r="BL14" s="154"/>
      <c r="BM14" s="154"/>
      <c r="BN14" s="154"/>
      <c r="BO14" s="154"/>
      <c r="BP14" s="154"/>
      <c r="BQ14" s="154"/>
      <c r="BR14" s="154"/>
      <c r="BS14" s="154"/>
      <c r="BT14" s="155"/>
      <c r="BU14" s="153" t="s">
        <v>38</v>
      </c>
      <c r="BV14" s="154"/>
      <c r="BW14" s="154"/>
      <c r="BX14" s="154"/>
      <c r="BY14" s="154"/>
      <c r="BZ14" s="154"/>
      <c r="CA14" s="154"/>
      <c r="CB14" s="154"/>
      <c r="CC14" s="154"/>
      <c r="CD14" s="154"/>
      <c r="CE14" s="154"/>
      <c r="CF14" s="155"/>
      <c r="CG14" s="153" t="s">
        <v>38</v>
      </c>
      <c r="CH14" s="154"/>
      <c r="CI14" s="154"/>
      <c r="CJ14" s="154"/>
      <c r="CK14" s="154"/>
      <c r="CL14" s="154"/>
      <c r="CM14" s="154"/>
      <c r="CN14" s="154"/>
      <c r="CO14" s="154"/>
      <c r="CP14" s="154"/>
      <c r="CQ14" s="154"/>
      <c r="CR14" s="155"/>
      <c r="CT14" s="145"/>
      <c r="CU14" s="145"/>
      <c r="CV14" s="145"/>
      <c r="CW14" s="145"/>
      <c r="CX14" s="145"/>
      <c r="CY14" s="145"/>
      <c r="CZ14" s="145"/>
      <c r="DA14" s="145"/>
      <c r="DB14" s="145"/>
    </row>
    <row r="15" spans="1:106" ht="18.75" customHeight="1" thickBot="1" x14ac:dyDescent="0.2">
      <c r="A15" s="159" t="s">
        <v>44</v>
      </c>
      <c r="B15" s="160"/>
      <c r="C15" s="160"/>
      <c r="D15" s="160"/>
      <c r="E15" s="160"/>
      <c r="F15" s="160"/>
      <c r="G15" s="160"/>
      <c r="H15" s="160"/>
      <c r="I15" s="160"/>
      <c r="J15" s="160"/>
      <c r="K15" s="160"/>
      <c r="L15" s="161"/>
      <c r="M15" s="159" t="s">
        <v>44</v>
      </c>
      <c r="N15" s="160"/>
      <c r="O15" s="160"/>
      <c r="P15" s="160"/>
      <c r="Q15" s="160"/>
      <c r="R15" s="160"/>
      <c r="S15" s="160"/>
      <c r="T15" s="160"/>
      <c r="U15" s="160"/>
      <c r="V15" s="160"/>
      <c r="W15" s="160"/>
      <c r="X15" s="161"/>
      <c r="Y15" s="159" t="s">
        <v>44</v>
      </c>
      <c r="Z15" s="160"/>
      <c r="AA15" s="160"/>
      <c r="AB15" s="160"/>
      <c r="AC15" s="160"/>
      <c r="AD15" s="160"/>
      <c r="AE15" s="160"/>
      <c r="AF15" s="160"/>
      <c r="AG15" s="160"/>
      <c r="AH15" s="160"/>
      <c r="AI15" s="160"/>
      <c r="AJ15" s="161"/>
      <c r="AK15" s="159" t="s">
        <v>44</v>
      </c>
      <c r="AL15" s="160"/>
      <c r="AM15" s="160"/>
      <c r="AN15" s="160"/>
      <c r="AO15" s="160"/>
      <c r="AP15" s="160"/>
      <c r="AQ15" s="160"/>
      <c r="AR15" s="160"/>
      <c r="AS15" s="160"/>
      <c r="AT15" s="160"/>
      <c r="AU15" s="160"/>
      <c r="AV15" s="161"/>
      <c r="AW15" s="159" t="s">
        <v>44</v>
      </c>
      <c r="AX15" s="160"/>
      <c r="AY15" s="160"/>
      <c r="AZ15" s="160"/>
      <c r="BA15" s="160"/>
      <c r="BB15" s="160"/>
      <c r="BC15" s="160"/>
      <c r="BD15" s="160"/>
      <c r="BE15" s="160"/>
      <c r="BF15" s="160"/>
      <c r="BG15" s="160"/>
      <c r="BH15" s="161"/>
      <c r="BI15" s="159" t="s">
        <v>44</v>
      </c>
      <c r="BJ15" s="160"/>
      <c r="BK15" s="160"/>
      <c r="BL15" s="160"/>
      <c r="BM15" s="160"/>
      <c r="BN15" s="160"/>
      <c r="BO15" s="160"/>
      <c r="BP15" s="160"/>
      <c r="BQ15" s="160"/>
      <c r="BR15" s="160"/>
      <c r="BS15" s="160"/>
      <c r="BT15" s="161"/>
      <c r="BU15" s="159" t="s">
        <v>44</v>
      </c>
      <c r="BV15" s="160"/>
      <c r="BW15" s="160"/>
      <c r="BX15" s="160"/>
      <c r="BY15" s="160"/>
      <c r="BZ15" s="160"/>
      <c r="CA15" s="160"/>
      <c r="CB15" s="160"/>
      <c r="CC15" s="160"/>
      <c r="CD15" s="160"/>
      <c r="CE15" s="160"/>
      <c r="CF15" s="161"/>
      <c r="CG15" s="159" t="s">
        <v>44</v>
      </c>
      <c r="CH15" s="160"/>
      <c r="CI15" s="160"/>
      <c r="CJ15" s="160"/>
      <c r="CK15" s="160"/>
      <c r="CL15" s="160"/>
      <c r="CM15" s="160"/>
      <c r="CN15" s="160"/>
      <c r="CO15" s="160"/>
      <c r="CP15" s="160"/>
      <c r="CQ15" s="160"/>
      <c r="CR15" s="161"/>
      <c r="CT15" s="145"/>
      <c r="CU15" s="145"/>
      <c r="CV15" s="145"/>
      <c r="CW15" s="145"/>
      <c r="CX15" s="145"/>
      <c r="CY15" s="145"/>
      <c r="CZ15" s="145"/>
      <c r="DA15" s="145"/>
      <c r="DB15" s="145"/>
    </row>
    <row r="16" spans="1:106" ht="13.5" customHeight="1" thickBot="1" x14ac:dyDescent="0.2">
      <c r="B16" s="9"/>
      <c r="C16" s="9"/>
      <c r="D16" s="9"/>
      <c r="E16" s="9"/>
      <c r="F16" s="9"/>
      <c r="G16" s="9"/>
      <c r="H16" s="9"/>
      <c r="I16" s="9"/>
      <c r="J16" s="9"/>
      <c r="K16" s="9"/>
      <c r="L16" s="9"/>
      <c r="N16" s="9"/>
      <c r="O16" s="9"/>
      <c r="P16" s="9"/>
      <c r="Q16" s="9"/>
      <c r="R16" s="9"/>
      <c r="S16" s="9"/>
      <c r="T16" s="9"/>
      <c r="U16" s="9"/>
      <c r="V16" s="9"/>
      <c r="W16" s="9"/>
      <c r="X16" s="9"/>
      <c r="Z16" s="9"/>
      <c r="AA16" s="9"/>
      <c r="AB16" s="9"/>
      <c r="AC16" s="9"/>
      <c r="AD16" s="9"/>
      <c r="AE16" s="9"/>
      <c r="AF16" s="9"/>
      <c r="AG16" s="9"/>
      <c r="AH16" s="9"/>
      <c r="AI16" s="9"/>
      <c r="AJ16" s="9"/>
      <c r="AL16" s="9"/>
      <c r="AM16" s="9"/>
      <c r="AN16" s="9"/>
      <c r="AO16" s="9"/>
      <c r="AP16" s="9"/>
      <c r="AQ16" s="9"/>
      <c r="AR16" s="9"/>
      <c r="AS16" s="9"/>
      <c r="AT16" s="9"/>
      <c r="AU16" s="9"/>
      <c r="AV16" s="9"/>
      <c r="AX16" s="9"/>
      <c r="AY16" s="9"/>
      <c r="AZ16" s="9"/>
      <c r="BA16" s="9"/>
      <c r="BB16" s="9"/>
      <c r="BC16" s="9"/>
      <c r="BD16" s="9"/>
      <c r="BE16" s="9"/>
      <c r="BF16" s="9"/>
      <c r="BG16" s="9"/>
      <c r="BH16" s="9"/>
      <c r="BJ16" s="9"/>
      <c r="BK16" s="9"/>
      <c r="BL16" s="9"/>
      <c r="BM16" s="9"/>
      <c r="BN16" s="9"/>
      <c r="BO16" s="9"/>
      <c r="BP16" s="9"/>
      <c r="BQ16" s="9"/>
      <c r="BR16" s="9"/>
      <c r="BS16" s="9"/>
      <c r="BT16" s="9"/>
      <c r="BV16" s="9"/>
      <c r="BW16" s="9"/>
      <c r="BX16" s="9"/>
      <c r="BY16" s="9"/>
      <c r="BZ16" s="9"/>
      <c r="CA16" s="9"/>
      <c r="CB16" s="9"/>
      <c r="CC16" s="9"/>
      <c r="CD16" s="9"/>
      <c r="CE16" s="9"/>
      <c r="CF16" s="9"/>
      <c r="CH16" s="9"/>
      <c r="CI16" s="9"/>
      <c r="CJ16" s="9"/>
      <c r="CK16" s="9"/>
      <c r="CL16" s="9"/>
      <c r="CM16" s="9"/>
      <c r="CN16" s="9"/>
      <c r="CO16" s="9"/>
      <c r="CP16" s="9"/>
      <c r="CQ16" s="9"/>
      <c r="CR16" s="9"/>
      <c r="CT16" s="2"/>
      <c r="CU16" s="2"/>
      <c r="CV16" s="2"/>
      <c r="CW16" s="2"/>
      <c r="CX16" s="2"/>
      <c r="CY16" s="2"/>
      <c r="CZ16" s="2"/>
      <c r="DA16" s="2"/>
      <c r="DB16" s="2"/>
    </row>
    <row r="17" spans="1:96" ht="19.5" customHeight="1" x14ac:dyDescent="0.15">
      <c r="A17" s="147" t="s">
        <v>34</v>
      </c>
      <c r="B17" s="148"/>
      <c r="C17" s="148"/>
      <c r="D17" s="148"/>
      <c r="E17" s="148"/>
      <c r="F17" s="148"/>
      <c r="G17" s="148"/>
      <c r="H17" s="148"/>
      <c r="I17" s="148"/>
      <c r="J17" s="148"/>
      <c r="K17" s="148"/>
      <c r="L17" s="149"/>
      <c r="M17" s="147" t="s">
        <v>34</v>
      </c>
      <c r="N17" s="148"/>
      <c r="O17" s="148"/>
      <c r="P17" s="148"/>
      <c r="Q17" s="148"/>
      <c r="R17" s="148"/>
      <c r="S17" s="148"/>
      <c r="T17" s="148"/>
      <c r="U17" s="148"/>
      <c r="V17" s="148"/>
      <c r="W17" s="148"/>
      <c r="X17" s="149"/>
      <c r="Y17" s="147" t="s">
        <v>34</v>
      </c>
      <c r="Z17" s="148"/>
      <c r="AA17" s="148"/>
      <c r="AB17" s="148"/>
      <c r="AC17" s="148"/>
      <c r="AD17" s="148"/>
      <c r="AE17" s="148"/>
      <c r="AF17" s="148"/>
      <c r="AG17" s="148"/>
      <c r="AH17" s="148"/>
      <c r="AI17" s="148"/>
      <c r="AJ17" s="149"/>
      <c r="AK17" s="147" t="s">
        <v>34</v>
      </c>
      <c r="AL17" s="148"/>
      <c r="AM17" s="148"/>
      <c r="AN17" s="148"/>
      <c r="AO17" s="148"/>
      <c r="AP17" s="148"/>
      <c r="AQ17" s="148"/>
      <c r="AR17" s="148"/>
      <c r="AS17" s="148"/>
      <c r="AT17" s="148"/>
      <c r="AU17" s="148"/>
      <c r="AV17" s="149"/>
      <c r="AW17" s="147" t="s">
        <v>34</v>
      </c>
      <c r="AX17" s="148"/>
      <c r="AY17" s="148"/>
      <c r="AZ17" s="148"/>
      <c r="BA17" s="148"/>
      <c r="BB17" s="148"/>
      <c r="BC17" s="148"/>
      <c r="BD17" s="148"/>
      <c r="BE17" s="148"/>
      <c r="BF17" s="148"/>
      <c r="BG17" s="148"/>
      <c r="BH17" s="149"/>
      <c r="BI17" s="147" t="s">
        <v>34</v>
      </c>
      <c r="BJ17" s="148"/>
      <c r="BK17" s="148"/>
      <c r="BL17" s="148"/>
      <c r="BM17" s="148"/>
      <c r="BN17" s="148"/>
      <c r="BO17" s="148"/>
      <c r="BP17" s="148"/>
      <c r="BQ17" s="148"/>
      <c r="BR17" s="148"/>
      <c r="BS17" s="148"/>
      <c r="BT17" s="149"/>
      <c r="BU17" s="147" t="s">
        <v>34</v>
      </c>
      <c r="BV17" s="148"/>
      <c r="BW17" s="148"/>
      <c r="BX17" s="148"/>
      <c r="BY17" s="148"/>
      <c r="BZ17" s="148"/>
      <c r="CA17" s="148"/>
      <c r="CB17" s="148"/>
      <c r="CC17" s="148"/>
      <c r="CD17" s="148"/>
      <c r="CE17" s="148"/>
      <c r="CF17" s="149"/>
      <c r="CG17" s="147" t="s">
        <v>34</v>
      </c>
      <c r="CH17" s="148"/>
      <c r="CI17" s="148"/>
      <c r="CJ17" s="148"/>
      <c r="CK17" s="148"/>
      <c r="CL17" s="148"/>
      <c r="CM17" s="148"/>
      <c r="CN17" s="148"/>
      <c r="CO17" s="148"/>
      <c r="CP17" s="148"/>
      <c r="CQ17" s="148"/>
      <c r="CR17" s="149"/>
    </row>
    <row r="18" spans="1:96" ht="21.75" customHeight="1" x14ac:dyDescent="0.15">
      <c r="A18" s="248" t="s">
        <v>22</v>
      </c>
      <c r="B18" s="8" t="s">
        <v>20</v>
      </c>
      <c r="C18" s="239" t="s">
        <v>6</v>
      </c>
      <c r="D18" s="240"/>
      <c r="E18" s="240"/>
      <c r="F18" s="240"/>
      <c r="G18" s="240"/>
      <c r="H18" s="241"/>
      <c r="I18" s="7" t="s">
        <v>12</v>
      </c>
      <c r="J18" s="239" t="s">
        <v>16</v>
      </c>
      <c r="K18" s="240"/>
      <c r="L18" s="251"/>
      <c r="M18" s="248" t="s">
        <v>22</v>
      </c>
      <c r="N18" s="8" t="s">
        <v>20</v>
      </c>
      <c r="O18" s="239" t="s">
        <v>6</v>
      </c>
      <c r="P18" s="240"/>
      <c r="Q18" s="240"/>
      <c r="R18" s="240"/>
      <c r="S18" s="240"/>
      <c r="T18" s="241"/>
      <c r="U18" s="7" t="s">
        <v>12</v>
      </c>
      <c r="V18" s="239" t="s">
        <v>16</v>
      </c>
      <c r="W18" s="240"/>
      <c r="X18" s="251"/>
      <c r="Y18" s="248" t="s">
        <v>22</v>
      </c>
      <c r="Z18" s="8" t="s">
        <v>20</v>
      </c>
      <c r="AA18" s="239" t="s">
        <v>6</v>
      </c>
      <c r="AB18" s="240"/>
      <c r="AC18" s="240"/>
      <c r="AD18" s="240"/>
      <c r="AE18" s="240"/>
      <c r="AF18" s="241"/>
      <c r="AG18" s="7" t="s">
        <v>12</v>
      </c>
      <c r="AH18" s="239" t="s">
        <v>16</v>
      </c>
      <c r="AI18" s="240"/>
      <c r="AJ18" s="251"/>
      <c r="AK18" s="248" t="s">
        <v>22</v>
      </c>
      <c r="AL18" s="8" t="s">
        <v>20</v>
      </c>
      <c r="AM18" s="239" t="s">
        <v>6</v>
      </c>
      <c r="AN18" s="240"/>
      <c r="AO18" s="240"/>
      <c r="AP18" s="240"/>
      <c r="AQ18" s="240"/>
      <c r="AR18" s="241"/>
      <c r="AS18" s="7" t="s">
        <v>12</v>
      </c>
      <c r="AT18" s="239" t="s">
        <v>16</v>
      </c>
      <c r="AU18" s="240"/>
      <c r="AV18" s="251"/>
      <c r="AW18" s="248" t="s">
        <v>22</v>
      </c>
      <c r="AX18" s="8" t="s">
        <v>20</v>
      </c>
      <c r="AY18" s="239" t="s">
        <v>6</v>
      </c>
      <c r="AZ18" s="240"/>
      <c r="BA18" s="240"/>
      <c r="BB18" s="240"/>
      <c r="BC18" s="240"/>
      <c r="BD18" s="241"/>
      <c r="BE18" s="7" t="s">
        <v>12</v>
      </c>
      <c r="BF18" s="239" t="s">
        <v>16</v>
      </c>
      <c r="BG18" s="240"/>
      <c r="BH18" s="251"/>
      <c r="BI18" s="248" t="s">
        <v>22</v>
      </c>
      <c r="BJ18" s="8" t="s">
        <v>20</v>
      </c>
      <c r="BK18" s="239" t="s">
        <v>6</v>
      </c>
      <c r="BL18" s="240"/>
      <c r="BM18" s="240"/>
      <c r="BN18" s="240"/>
      <c r="BO18" s="240"/>
      <c r="BP18" s="241"/>
      <c r="BQ18" s="7" t="s">
        <v>12</v>
      </c>
      <c r="BR18" s="239" t="s">
        <v>16</v>
      </c>
      <c r="BS18" s="240"/>
      <c r="BT18" s="251"/>
      <c r="BU18" s="248" t="s">
        <v>22</v>
      </c>
      <c r="BV18" s="8" t="s">
        <v>20</v>
      </c>
      <c r="BW18" s="239" t="s">
        <v>6</v>
      </c>
      <c r="BX18" s="240"/>
      <c r="BY18" s="240"/>
      <c r="BZ18" s="240"/>
      <c r="CA18" s="240"/>
      <c r="CB18" s="241"/>
      <c r="CC18" s="7" t="s">
        <v>12</v>
      </c>
      <c r="CD18" s="239" t="s">
        <v>16</v>
      </c>
      <c r="CE18" s="240"/>
      <c r="CF18" s="251"/>
      <c r="CG18" s="248" t="s">
        <v>22</v>
      </c>
      <c r="CH18" s="8" t="s">
        <v>20</v>
      </c>
      <c r="CI18" s="239" t="s">
        <v>6</v>
      </c>
      <c r="CJ18" s="240"/>
      <c r="CK18" s="240"/>
      <c r="CL18" s="240"/>
      <c r="CM18" s="240"/>
      <c r="CN18" s="241"/>
      <c r="CO18" s="7" t="s">
        <v>12</v>
      </c>
      <c r="CP18" s="239" t="s">
        <v>16</v>
      </c>
      <c r="CQ18" s="240"/>
      <c r="CR18" s="251"/>
    </row>
    <row r="19" spans="1:96" ht="31.35" customHeight="1" x14ac:dyDescent="0.15">
      <c r="A19" s="249"/>
      <c r="B19" s="252"/>
      <c r="C19" s="136" t="s">
        <v>212</v>
      </c>
      <c r="D19" s="137"/>
      <c r="E19" s="137"/>
      <c r="F19" s="137"/>
      <c r="G19" s="137"/>
      <c r="H19" s="138"/>
      <c r="I19" s="28" t="s">
        <v>211</v>
      </c>
      <c r="J19" s="133"/>
      <c r="K19" s="134"/>
      <c r="L19" s="135"/>
      <c r="M19" s="249"/>
      <c r="N19" s="252"/>
      <c r="O19" s="136" t="s">
        <v>212</v>
      </c>
      <c r="P19" s="137"/>
      <c r="Q19" s="137"/>
      <c r="R19" s="137"/>
      <c r="S19" s="137"/>
      <c r="T19" s="138"/>
      <c r="U19" s="28" t="s">
        <v>211</v>
      </c>
      <c r="V19" s="133"/>
      <c r="W19" s="134"/>
      <c r="X19" s="135"/>
      <c r="Y19" s="249"/>
      <c r="Z19" s="252"/>
      <c r="AA19" s="136" t="s">
        <v>212</v>
      </c>
      <c r="AB19" s="137"/>
      <c r="AC19" s="137"/>
      <c r="AD19" s="137"/>
      <c r="AE19" s="137"/>
      <c r="AF19" s="138"/>
      <c r="AG19" s="28" t="s">
        <v>211</v>
      </c>
      <c r="AH19" s="133"/>
      <c r="AI19" s="134"/>
      <c r="AJ19" s="135"/>
      <c r="AK19" s="249"/>
      <c r="AL19" s="252"/>
      <c r="AM19" s="136" t="s">
        <v>212</v>
      </c>
      <c r="AN19" s="137"/>
      <c r="AO19" s="137"/>
      <c r="AP19" s="137"/>
      <c r="AQ19" s="137"/>
      <c r="AR19" s="138"/>
      <c r="AS19" s="28" t="s">
        <v>211</v>
      </c>
      <c r="AT19" s="133"/>
      <c r="AU19" s="134"/>
      <c r="AV19" s="135"/>
      <c r="AW19" s="249"/>
      <c r="AX19" s="252"/>
      <c r="AY19" s="136" t="s">
        <v>212</v>
      </c>
      <c r="AZ19" s="137"/>
      <c r="BA19" s="137"/>
      <c r="BB19" s="137"/>
      <c r="BC19" s="137"/>
      <c r="BD19" s="138"/>
      <c r="BE19" s="28" t="s">
        <v>211</v>
      </c>
      <c r="BF19" s="133"/>
      <c r="BG19" s="134"/>
      <c r="BH19" s="135"/>
      <c r="BI19" s="249"/>
      <c r="BJ19" s="252"/>
      <c r="BK19" s="136" t="s">
        <v>212</v>
      </c>
      <c r="BL19" s="137"/>
      <c r="BM19" s="137"/>
      <c r="BN19" s="137"/>
      <c r="BO19" s="137"/>
      <c r="BP19" s="138"/>
      <c r="BQ19" s="28" t="s">
        <v>211</v>
      </c>
      <c r="BR19" s="133"/>
      <c r="BS19" s="134"/>
      <c r="BT19" s="135"/>
      <c r="BU19" s="249"/>
      <c r="BV19" s="252"/>
      <c r="BW19" s="136" t="s">
        <v>212</v>
      </c>
      <c r="BX19" s="137"/>
      <c r="BY19" s="137"/>
      <c r="BZ19" s="137"/>
      <c r="CA19" s="137"/>
      <c r="CB19" s="138"/>
      <c r="CC19" s="28" t="s">
        <v>211</v>
      </c>
      <c r="CD19" s="133"/>
      <c r="CE19" s="134"/>
      <c r="CF19" s="135"/>
      <c r="CG19" s="249"/>
      <c r="CH19" s="252"/>
      <c r="CI19" s="136" t="s">
        <v>212</v>
      </c>
      <c r="CJ19" s="137"/>
      <c r="CK19" s="137"/>
      <c r="CL19" s="137"/>
      <c r="CM19" s="137"/>
      <c r="CN19" s="138"/>
      <c r="CO19" s="28" t="s">
        <v>211</v>
      </c>
      <c r="CP19" s="133"/>
      <c r="CQ19" s="134"/>
      <c r="CR19" s="135"/>
    </row>
    <row r="20" spans="1:96" ht="31.35" customHeight="1" x14ac:dyDescent="0.15">
      <c r="A20" s="249"/>
      <c r="B20" s="253"/>
      <c r="C20" s="136" t="s">
        <v>213</v>
      </c>
      <c r="D20" s="137"/>
      <c r="E20" s="137"/>
      <c r="F20" s="137"/>
      <c r="G20" s="137"/>
      <c r="H20" s="138"/>
      <c r="I20" s="28" t="s">
        <v>211</v>
      </c>
      <c r="J20" s="133"/>
      <c r="K20" s="134"/>
      <c r="L20" s="135"/>
      <c r="M20" s="249"/>
      <c r="N20" s="253"/>
      <c r="O20" s="136" t="s">
        <v>213</v>
      </c>
      <c r="P20" s="137"/>
      <c r="Q20" s="137"/>
      <c r="R20" s="137"/>
      <c r="S20" s="137"/>
      <c r="T20" s="138"/>
      <c r="U20" s="28" t="s">
        <v>211</v>
      </c>
      <c r="V20" s="133"/>
      <c r="W20" s="134"/>
      <c r="X20" s="135"/>
      <c r="Y20" s="249"/>
      <c r="Z20" s="253"/>
      <c r="AA20" s="136" t="s">
        <v>213</v>
      </c>
      <c r="AB20" s="137"/>
      <c r="AC20" s="137"/>
      <c r="AD20" s="137"/>
      <c r="AE20" s="137"/>
      <c r="AF20" s="138"/>
      <c r="AG20" s="28" t="s">
        <v>211</v>
      </c>
      <c r="AH20" s="133"/>
      <c r="AI20" s="134"/>
      <c r="AJ20" s="135"/>
      <c r="AK20" s="249"/>
      <c r="AL20" s="253"/>
      <c r="AM20" s="136" t="s">
        <v>213</v>
      </c>
      <c r="AN20" s="137"/>
      <c r="AO20" s="137"/>
      <c r="AP20" s="137"/>
      <c r="AQ20" s="137"/>
      <c r="AR20" s="138"/>
      <c r="AS20" s="28" t="s">
        <v>211</v>
      </c>
      <c r="AT20" s="133"/>
      <c r="AU20" s="134"/>
      <c r="AV20" s="135"/>
      <c r="AW20" s="249"/>
      <c r="AX20" s="253"/>
      <c r="AY20" s="136" t="s">
        <v>213</v>
      </c>
      <c r="AZ20" s="137"/>
      <c r="BA20" s="137"/>
      <c r="BB20" s="137"/>
      <c r="BC20" s="137"/>
      <c r="BD20" s="138"/>
      <c r="BE20" s="28" t="s">
        <v>211</v>
      </c>
      <c r="BF20" s="133"/>
      <c r="BG20" s="134"/>
      <c r="BH20" s="135"/>
      <c r="BI20" s="249"/>
      <c r="BJ20" s="253"/>
      <c r="BK20" s="136" t="s">
        <v>213</v>
      </c>
      <c r="BL20" s="137"/>
      <c r="BM20" s="137"/>
      <c r="BN20" s="137"/>
      <c r="BO20" s="137"/>
      <c r="BP20" s="138"/>
      <c r="BQ20" s="28" t="s">
        <v>211</v>
      </c>
      <c r="BR20" s="133"/>
      <c r="BS20" s="134"/>
      <c r="BT20" s="135"/>
      <c r="BU20" s="249"/>
      <c r="BV20" s="253"/>
      <c r="BW20" s="136" t="s">
        <v>213</v>
      </c>
      <c r="BX20" s="137"/>
      <c r="BY20" s="137"/>
      <c r="BZ20" s="137"/>
      <c r="CA20" s="137"/>
      <c r="CB20" s="138"/>
      <c r="CC20" s="28" t="s">
        <v>211</v>
      </c>
      <c r="CD20" s="133"/>
      <c r="CE20" s="134"/>
      <c r="CF20" s="135"/>
      <c r="CG20" s="249"/>
      <c r="CH20" s="253"/>
      <c r="CI20" s="136" t="s">
        <v>213</v>
      </c>
      <c r="CJ20" s="137"/>
      <c r="CK20" s="137"/>
      <c r="CL20" s="137"/>
      <c r="CM20" s="137"/>
      <c r="CN20" s="138"/>
      <c r="CO20" s="28" t="s">
        <v>211</v>
      </c>
      <c r="CP20" s="133"/>
      <c r="CQ20" s="134"/>
      <c r="CR20" s="135"/>
    </row>
    <row r="21" spans="1:96" ht="31.35" customHeight="1" x14ac:dyDescent="0.15">
      <c r="A21" s="249"/>
      <c r="B21" s="253"/>
      <c r="C21" s="136" t="s">
        <v>30</v>
      </c>
      <c r="D21" s="137"/>
      <c r="E21" s="137"/>
      <c r="F21" s="137"/>
      <c r="G21" s="137"/>
      <c r="H21" s="138"/>
      <c r="I21" s="28" t="s">
        <v>211</v>
      </c>
      <c r="J21" s="133"/>
      <c r="K21" s="134"/>
      <c r="L21" s="135"/>
      <c r="M21" s="249"/>
      <c r="N21" s="253"/>
      <c r="O21" s="136" t="s">
        <v>30</v>
      </c>
      <c r="P21" s="137"/>
      <c r="Q21" s="137"/>
      <c r="R21" s="137"/>
      <c r="S21" s="137"/>
      <c r="T21" s="138"/>
      <c r="U21" s="28" t="s">
        <v>211</v>
      </c>
      <c r="V21" s="133"/>
      <c r="W21" s="134"/>
      <c r="X21" s="135"/>
      <c r="Y21" s="249"/>
      <c r="Z21" s="253"/>
      <c r="AA21" s="136" t="s">
        <v>30</v>
      </c>
      <c r="AB21" s="137"/>
      <c r="AC21" s="137"/>
      <c r="AD21" s="137"/>
      <c r="AE21" s="137"/>
      <c r="AF21" s="138"/>
      <c r="AG21" s="28" t="s">
        <v>211</v>
      </c>
      <c r="AH21" s="133"/>
      <c r="AI21" s="134"/>
      <c r="AJ21" s="135"/>
      <c r="AK21" s="249"/>
      <c r="AL21" s="253"/>
      <c r="AM21" s="136" t="s">
        <v>30</v>
      </c>
      <c r="AN21" s="137"/>
      <c r="AO21" s="137"/>
      <c r="AP21" s="137"/>
      <c r="AQ21" s="137"/>
      <c r="AR21" s="138"/>
      <c r="AS21" s="28" t="s">
        <v>211</v>
      </c>
      <c r="AT21" s="133"/>
      <c r="AU21" s="134"/>
      <c r="AV21" s="135"/>
      <c r="AW21" s="249"/>
      <c r="AX21" s="253"/>
      <c r="AY21" s="136" t="s">
        <v>30</v>
      </c>
      <c r="AZ21" s="137"/>
      <c r="BA21" s="137"/>
      <c r="BB21" s="137"/>
      <c r="BC21" s="137"/>
      <c r="BD21" s="138"/>
      <c r="BE21" s="28" t="s">
        <v>211</v>
      </c>
      <c r="BF21" s="133"/>
      <c r="BG21" s="134"/>
      <c r="BH21" s="135"/>
      <c r="BI21" s="249"/>
      <c r="BJ21" s="253"/>
      <c r="BK21" s="136" t="s">
        <v>30</v>
      </c>
      <c r="BL21" s="137"/>
      <c r="BM21" s="137"/>
      <c r="BN21" s="137"/>
      <c r="BO21" s="137"/>
      <c r="BP21" s="138"/>
      <c r="BQ21" s="28" t="s">
        <v>211</v>
      </c>
      <c r="BR21" s="133"/>
      <c r="BS21" s="134"/>
      <c r="BT21" s="135"/>
      <c r="BU21" s="249"/>
      <c r="BV21" s="253"/>
      <c r="BW21" s="136" t="s">
        <v>30</v>
      </c>
      <c r="BX21" s="137"/>
      <c r="BY21" s="137"/>
      <c r="BZ21" s="137"/>
      <c r="CA21" s="137"/>
      <c r="CB21" s="138"/>
      <c r="CC21" s="28" t="s">
        <v>211</v>
      </c>
      <c r="CD21" s="133"/>
      <c r="CE21" s="134"/>
      <c r="CF21" s="135"/>
      <c r="CG21" s="249"/>
      <c r="CH21" s="253"/>
      <c r="CI21" s="136" t="s">
        <v>30</v>
      </c>
      <c r="CJ21" s="137"/>
      <c r="CK21" s="137"/>
      <c r="CL21" s="137"/>
      <c r="CM21" s="137"/>
      <c r="CN21" s="138"/>
      <c r="CO21" s="28" t="s">
        <v>211</v>
      </c>
      <c r="CP21" s="133"/>
      <c r="CQ21" s="134"/>
      <c r="CR21" s="135"/>
    </row>
    <row r="22" spans="1:96" ht="31.35" customHeight="1" x14ac:dyDescent="0.15">
      <c r="A22" s="249"/>
      <c r="B22" s="253"/>
      <c r="C22" s="136" t="s">
        <v>31</v>
      </c>
      <c r="D22" s="137"/>
      <c r="E22" s="137"/>
      <c r="F22" s="137"/>
      <c r="G22" s="137"/>
      <c r="H22" s="138"/>
      <c r="I22" s="28" t="s">
        <v>211</v>
      </c>
      <c r="J22" s="133"/>
      <c r="K22" s="134"/>
      <c r="L22" s="135"/>
      <c r="M22" s="249"/>
      <c r="N22" s="253"/>
      <c r="O22" s="136" t="s">
        <v>31</v>
      </c>
      <c r="P22" s="137"/>
      <c r="Q22" s="137"/>
      <c r="R22" s="137"/>
      <c r="S22" s="137"/>
      <c r="T22" s="138"/>
      <c r="U22" s="28" t="s">
        <v>211</v>
      </c>
      <c r="V22" s="133"/>
      <c r="W22" s="134"/>
      <c r="X22" s="135"/>
      <c r="Y22" s="249"/>
      <c r="Z22" s="253"/>
      <c r="AA22" s="136" t="s">
        <v>31</v>
      </c>
      <c r="AB22" s="137"/>
      <c r="AC22" s="137"/>
      <c r="AD22" s="137"/>
      <c r="AE22" s="137"/>
      <c r="AF22" s="138"/>
      <c r="AG22" s="28" t="s">
        <v>211</v>
      </c>
      <c r="AH22" s="133"/>
      <c r="AI22" s="134"/>
      <c r="AJ22" s="135"/>
      <c r="AK22" s="249"/>
      <c r="AL22" s="253"/>
      <c r="AM22" s="136" t="s">
        <v>31</v>
      </c>
      <c r="AN22" s="137"/>
      <c r="AO22" s="137"/>
      <c r="AP22" s="137"/>
      <c r="AQ22" s="137"/>
      <c r="AR22" s="138"/>
      <c r="AS22" s="28" t="s">
        <v>211</v>
      </c>
      <c r="AT22" s="133"/>
      <c r="AU22" s="134"/>
      <c r="AV22" s="135"/>
      <c r="AW22" s="249"/>
      <c r="AX22" s="253"/>
      <c r="AY22" s="136" t="s">
        <v>31</v>
      </c>
      <c r="AZ22" s="137"/>
      <c r="BA22" s="137"/>
      <c r="BB22" s="137"/>
      <c r="BC22" s="137"/>
      <c r="BD22" s="138"/>
      <c r="BE22" s="28" t="s">
        <v>211</v>
      </c>
      <c r="BF22" s="133"/>
      <c r="BG22" s="134"/>
      <c r="BH22" s="135"/>
      <c r="BI22" s="249"/>
      <c r="BJ22" s="253"/>
      <c r="BK22" s="136" t="s">
        <v>31</v>
      </c>
      <c r="BL22" s="137"/>
      <c r="BM22" s="137"/>
      <c r="BN22" s="137"/>
      <c r="BO22" s="137"/>
      <c r="BP22" s="138"/>
      <c r="BQ22" s="28" t="s">
        <v>211</v>
      </c>
      <c r="BR22" s="133"/>
      <c r="BS22" s="134"/>
      <c r="BT22" s="135"/>
      <c r="BU22" s="249"/>
      <c r="BV22" s="253"/>
      <c r="BW22" s="136" t="s">
        <v>31</v>
      </c>
      <c r="BX22" s="137"/>
      <c r="BY22" s="137"/>
      <c r="BZ22" s="137"/>
      <c r="CA22" s="137"/>
      <c r="CB22" s="138"/>
      <c r="CC22" s="28" t="s">
        <v>211</v>
      </c>
      <c r="CD22" s="133"/>
      <c r="CE22" s="134"/>
      <c r="CF22" s="135"/>
      <c r="CG22" s="249"/>
      <c r="CH22" s="253"/>
      <c r="CI22" s="136" t="s">
        <v>31</v>
      </c>
      <c r="CJ22" s="137"/>
      <c r="CK22" s="137"/>
      <c r="CL22" s="137"/>
      <c r="CM22" s="137"/>
      <c r="CN22" s="138"/>
      <c r="CO22" s="28" t="s">
        <v>211</v>
      </c>
      <c r="CP22" s="133"/>
      <c r="CQ22" s="134"/>
      <c r="CR22" s="135"/>
    </row>
    <row r="23" spans="1:96" ht="31.35" customHeight="1" thickBot="1" x14ac:dyDescent="0.2">
      <c r="A23" s="250"/>
      <c r="B23" s="254"/>
      <c r="C23" s="218" t="s">
        <v>32</v>
      </c>
      <c r="D23" s="219"/>
      <c r="E23" s="219"/>
      <c r="F23" s="219"/>
      <c r="G23" s="219"/>
      <c r="H23" s="220"/>
      <c r="I23" s="29" t="s">
        <v>211</v>
      </c>
      <c r="J23" s="233"/>
      <c r="K23" s="234"/>
      <c r="L23" s="235"/>
      <c r="M23" s="250"/>
      <c r="N23" s="254"/>
      <c r="O23" s="218" t="s">
        <v>32</v>
      </c>
      <c r="P23" s="219"/>
      <c r="Q23" s="219"/>
      <c r="R23" s="219"/>
      <c r="S23" s="219"/>
      <c r="T23" s="220"/>
      <c r="U23" s="29" t="s">
        <v>211</v>
      </c>
      <c r="V23" s="233"/>
      <c r="W23" s="234"/>
      <c r="X23" s="235"/>
      <c r="Y23" s="250"/>
      <c r="Z23" s="254"/>
      <c r="AA23" s="218" t="s">
        <v>32</v>
      </c>
      <c r="AB23" s="219"/>
      <c r="AC23" s="219"/>
      <c r="AD23" s="219"/>
      <c r="AE23" s="219"/>
      <c r="AF23" s="220"/>
      <c r="AG23" s="29" t="s">
        <v>211</v>
      </c>
      <c r="AH23" s="233"/>
      <c r="AI23" s="234"/>
      <c r="AJ23" s="235"/>
      <c r="AK23" s="250"/>
      <c r="AL23" s="254"/>
      <c r="AM23" s="218" t="s">
        <v>32</v>
      </c>
      <c r="AN23" s="219"/>
      <c r="AO23" s="219"/>
      <c r="AP23" s="219"/>
      <c r="AQ23" s="219"/>
      <c r="AR23" s="220"/>
      <c r="AS23" s="29" t="s">
        <v>211</v>
      </c>
      <c r="AT23" s="233"/>
      <c r="AU23" s="234"/>
      <c r="AV23" s="235"/>
      <c r="AW23" s="250"/>
      <c r="AX23" s="254"/>
      <c r="AY23" s="218" t="s">
        <v>32</v>
      </c>
      <c r="AZ23" s="219"/>
      <c r="BA23" s="219"/>
      <c r="BB23" s="219"/>
      <c r="BC23" s="219"/>
      <c r="BD23" s="220"/>
      <c r="BE23" s="29" t="s">
        <v>211</v>
      </c>
      <c r="BF23" s="233"/>
      <c r="BG23" s="234"/>
      <c r="BH23" s="235"/>
      <c r="BI23" s="250"/>
      <c r="BJ23" s="254"/>
      <c r="BK23" s="218" t="s">
        <v>32</v>
      </c>
      <c r="BL23" s="219"/>
      <c r="BM23" s="219"/>
      <c r="BN23" s="219"/>
      <c r="BO23" s="219"/>
      <c r="BP23" s="220"/>
      <c r="BQ23" s="29" t="s">
        <v>211</v>
      </c>
      <c r="BR23" s="233"/>
      <c r="BS23" s="234"/>
      <c r="BT23" s="235"/>
      <c r="BU23" s="250"/>
      <c r="BV23" s="254"/>
      <c r="BW23" s="218" t="s">
        <v>32</v>
      </c>
      <c r="BX23" s="219"/>
      <c r="BY23" s="219"/>
      <c r="BZ23" s="219"/>
      <c r="CA23" s="219"/>
      <c r="CB23" s="220"/>
      <c r="CC23" s="29" t="s">
        <v>211</v>
      </c>
      <c r="CD23" s="233"/>
      <c r="CE23" s="234"/>
      <c r="CF23" s="235"/>
      <c r="CG23" s="250"/>
      <c r="CH23" s="254"/>
      <c r="CI23" s="218" t="s">
        <v>32</v>
      </c>
      <c r="CJ23" s="219"/>
      <c r="CK23" s="219"/>
      <c r="CL23" s="219"/>
      <c r="CM23" s="219"/>
      <c r="CN23" s="220"/>
      <c r="CO23" s="29" t="s">
        <v>211</v>
      </c>
      <c r="CP23" s="233"/>
      <c r="CQ23" s="234"/>
      <c r="CR23" s="235"/>
    </row>
    <row r="24" spans="1:96" ht="13.5" customHeight="1" thickBot="1" x14ac:dyDescent="0.2">
      <c r="A24" s="10"/>
      <c r="B24" s="2"/>
      <c r="C24" s="2"/>
      <c r="D24" s="2"/>
      <c r="E24" s="2"/>
      <c r="F24" s="2"/>
      <c r="G24" s="2"/>
      <c r="H24" s="2"/>
      <c r="I24" s="2"/>
      <c r="J24" s="2"/>
      <c r="K24" s="2"/>
      <c r="L24" s="11"/>
      <c r="M24" s="10"/>
      <c r="N24" s="2"/>
      <c r="O24" s="2"/>
      <c r="P24" s="2"/>
      <c r="Q24" s="2"/>
      <c r="R24" s="2"/>
      <c r="S24" s="2"/>
      <c r="T24" s="2"/>
      <c r="U24" s="2"/>
      <c r="V24" s="2"/>
      <c r="W24" s="2"/>
      <c r="X24" s="11"/>
      <c r="Y24" s="10"/>
      <c r="Z24" s="2"/>
      <c r="AA24" s="2"/>
      <c r="AB24" s="2"/>
      <c r="AC24" s="2"/>
      <c r="AD24" s="2"/>
      <c r="AE24" s="2"/>
      <c r="AF24" s="2"/>
      <c r="AG24" s="2"/>
      <c r="AH24" s="2"/>
      <c r="AI24" s="2"/>
      <c r="AJ24" s="11"/>
      <c r="AK24" s="10"/>
      <c r="AL24" s="2"/>
      <c r="AM24" s="2"/>
      <c r="AN24" s="2"/>
      <c r="AO24" s="2"/>
      <c r="AP24" s="2"/>
      <c r="AQ24" s="2"/>
      <c r="AR24" s="2"/>
      <c r="AS24" s="2"/>
      <c r="AT24" s="2"/>
      <c r="AU24" s="2"/>
      <c r="AV24" s="11"/>
      <c r="AW24" s="10"/>
      <c r="AX24" s="2"/>
      <c r="AY24" s="2"/>
      <c r="AZ24" s="2"/>
      <c r="BA24" s="2"/>
      <c r="BB24" s="2"/>
      <c r="BC24" s="2"/>
      <c r="BD24" s="2"/>
      <c r="BE24" s="2"/>
      <c r="BF24" s="2"/>
      <c r="BG24" s="2"/>
      <c r="BH24" s="11"/>
      <c r="BI24" s="10"/>
      <c r="BJ24" s="2"/>
      <c r="BK24" s="2"/>
      <c r="BL24" s="2"/>
      <c r="BM24" s="2"/>
      <c r="BN24" s="2"/>
      <c r="BO24" s="2"/>
      <c r="BP24" s="2"/>
      <c r="BQ24" s="2"/>
      <c r="BR24" s="2"/>
      <c r="BS24" s="2"/>
      <c r="BT24" s="11"/>
      <c r="BU24" s="10"/>
      <c r="BV24" s="2"/>
      <c r="BW24" s="2"/>
      <c r="BX24" s="2"/>
      <c r="BY24" s="2"/>
      <c r="BZ24" s="2"/>
      <c r="CA24" s="2"/>
      <c r="CB24" s="2"/>
      <c r="CC24" s="2"/>
      <c r="CD24" s="2"/>
      <c r="CE24" s="2"/>
      <c r="CF24" s="11"/>
      <c r="CG24" s="10"/>
      <c r="CH24" s="2"/>
      <c r="CI24" s="2"/>
      <c r="CJ24" s="2"/>
      <c r="CK24" s="2"/>
      <c r="CL24" s="2"/>
      <c r="CM24" s="2"/>
      <c r="CN24" s="2"/>
      <c r="CO24" s="2"/>
      <c r="CP24" s="2"/>
      <c r="CQ24" s="2"/>
      <c r="CR24" s="11"/>
    </row>
    <row r="25" spans="1:96" ht="18" customHeight="1" x14ac:dyDescent="0.15">
      <c r="A25" s="236" t="s">
        <v>24</v>
      </c>
      <c r="B25" s="237"/>
      <c r="C25" s="237"/>
      <c r="D25" s="237"/>
      <c r="E25" s="237"/>
      <c r="F25" s="237"/>
      <c r="G25" s="237"/>
      <c r="H25" s="237"/>
      <c r="I25" s="237"/>
      <c r="J25" s="237"/>
      <c r="K25" s="237"/>
      <c r="L25" s="238"/>
      <c r="M25" s="236" t="s">
        <v>24</v>
      </c>
      <c r="N25" s="237"/>
      <c r="O25" s="237"/>
      <c r="P25" s="237"/>
      <c r="Q25" s="237"/>
      <c r="R25" s="237"/>
      <c r="S25" s="237"/>
      <c r="T25" s="237"/>
      <c r="U25" s="237"/>
      <c r="V25" s="237"/>
      <c r="W25" s="237"/>
      <c r="X25" s="238"/>
      <c r="Y25" s="236" t="s">
        <v>24</v>
      </c>
      <c r="Z25" s="237"/>
      <c r="AA25" s="237"/>
      <c r="AB25" s="237"/>
      <c r="AC25" s="237"/>
      <c r="AD25" s="237"/>
      <c r="AE25" s="237"/>
      <c r="AF25" s="237"/>
      <c r="AG25" s="237"/>
      <c r="AH25" s="237"/>
      <c r="AI25" s="237"/>
      <c r="AJ25" s="238"/>
      <c r="AK25" s="236" t="s">
        <v>24</v>
      </c>
      <c r="AL25" s="237"/>
      <c r="AM25" s="237"/>
      <c r="AN25" s="237"/>
      <c r="AO25" s="237"/>
      <c r="AP25" s="237"/>
      <c r="AQ25" s="237"/>
      <c r="AR25" s="237"/>
      <c r="AS25" s="237"/>
      <c r="AT25" s="237"/>
      <c r="AU25" s="237"/>
      <c r="AV25" s="238"/>
      <c r="AW25" s="236" t="s">
        <v>24</v>
      </c>
      <c r="AX25" s="237"/>
      <c r="AY25" s="237"/>
      <c r="AZ25" s="237"/>
      <c r="BA25" s="237"/>
      <c r="BB25" s="237"/>
      <c r="BC25" s="237"/>
      <c r="BD25" s="237"/>
      <c r="BE25" s="237"/>
      <c r="BF25" s="237"/>
      <c r="BG25" s="237"/>
      <c r="BH25" s="238"/>
      <c r="BI25" s="236" t="s">
        <v>24</v>
      </c>
      <c r="BJ25" s="237"/>
      <c r="BK25" s="237"/>
      <c r="BL25" s="237"/>
      <c r="BM25" s="237"/>
      <c r="BN25" s="237"/>
      <c r="BO25" s="237"/>
      <c r="BP25" s="237"/>
      <c r="BQ25" s="237"/>
      <c r="BR25" s="237"/>
      <c r="BS25" s="237"/>
      <c r="BT25" s="238"/>
      <c r="BU25" s="236" t="s">
        <v>24</v>
      </c>
      <c r="BV25" s="237"/>
      <c r="BW25" s="237"/>
      <c r="BX25" s="237"/>
      <c r="BY25" s="237"/>
      <c r="BZ25" s="237"/>
      <c r="CA25" s="237"/>
      <c r="CB25" s="237"/>
      <c r="CC25" s="237"/>
      <c r="CD25" s="237"/>
      <c r="CE25" s="237"/>
      <c r="CF25" s="238"/>
      <c r="CG25" s="236" t="s">
        <v>24</v>
      </c>
      <c r="CH25" s="237"/>
      <c r="CI25" s="237"/>
      <c r="CJ25" s="237"/>
      <c r="CK25" s="237"/>
      <c r="CL25" s="237"/>
      <c r="CM25" s="237"/>
      <c r="CN25" s="237"/>
      <c r="CO25" s="237"/>
      <c r="CP25" s="237"/>
      <c r="CQ25" s="237"/>
      <c r="CR25" s="238"/>
    </row>
    <row r="26" spans="1:96" ht="18" customHeight="1" x14ac:dyDescent="0.15">
      <c r="A26" s="245" t="s">
        <v>25</v>
      </c>
      <c r="B26" s="246"/>
      <c r="C26" s="246"/>
      <c r="D26" s="246"/>
      <c r="E26" s="246"/>
      <c r="F26" s="246"/>
      <c r="G26" s="246"/>
      <c r="H26" s="246"/>
      <c r="I26" s="246"/>
      <c r="J26" s="246"/>
      <c r="K26" s="246"/>
      <c r="L26" s="247"/>
      <c r="M26" s="245" t="s">
        <v>25</v>
      </c>
      <c r="N26" s="246"/>
      <c r="O26" s="246"/>
      <c r="P26" s="246"/>
      <c r="Q26" s="246"/>
      <c r="R26" s="246"/>
      <c r="S26" s="246"/>
      <c r="T26" s="246"/>
      <c r="U26" s="246"/>
      <c r="V26" s="246"/>
      <c r="W26" s="246"/>
      <c r="X26" s="247"/>
      <c r="Y26" s="245" t="s">
        <v>25</v>
      </c>
      <c r="Z26" s="246"/>
      <c r="AA26" s="246"/>
      <c r="AB26" s="246"/>
      <c r="AC26" s="246"/>
      <c r="AD26" s="246"/>
      <c r="AE26" s="246"/>
      <c r="AF26" s="246"/>
      <c r="AG26" s="246"/>
      <c r="AH26" s="246"/>
      <c r="AI26" s="246"/>
      <c r="AJ26" s="247"/>
      <c r="AK26" s="245" t="s">
        <v>25</v>
      </c>
      <c r="AL26" s="246"/>
      <c r="AM26" s="246"/>
      <c r="AN26" s="246"/>
      <c r="AO26" s="246"/>
      <c r="AP26" s="246"/>
      <c r="AQ26" s="246"/>
      <c r="AR26" s="246"/>
      <c r="AS26" s="246"/>
      <c r="AT26" s="246"/>
      <c r="AU26" s="246"/>
      <c r="AV26" s="247"/>
      <c r="AW26" s="245" t="s">
        <v>25</v>
      </c>
      <c r="AX26" s="246"/>
      <c r="AY26" s="246"/>
      <c r="AZ26" s="246"/>
      <c r="BA26" s="246"/>
      <c r="BB26" s="246"/>
      <c r="BC26" s="246"/>
      <c r="BD26" s="246"/>
      <c r="BE26" s="246"/>
      <c r="BF26" s="246"/>
      <c r="BG26" s="246"/>
      <c r="BH26" s="247"/>
      <c r="BI26" s="245" t="s">
        <v>25</v>
      </c>
      <c r="BJ26" s="246"/>
      <c r="BK26" s="246"/>
      <c r="BL26" s="246"/>
      <c r="BM26" s="246"/>
      <c r="BN26" s="246"/>
      <c r="BO26" s="246"/>
      <c r="BP26" s="246"/>
      <c r="BQ26" s="246"/>
      <c r="BR26" s="246"/>
      <c r="BS26" s="246"/>
      <c r="BT26" s="247"/>
      <c r="BU26" s="245" t="s">
        <v>25</v>
      </c>
      <c r="BV26" s="246"/>
      <c r="BW26" s="246"/>
      <c r="BX26" s="246"/>
      <c r="BY26" s="246"/>
      <c r="BZ26" s="246"/>
      <c r="CA26" s="246"/>
      <c r="CB26" s="246"/>
      <c r="CC26" s="246"/>
      <c r="CD26" s="246"/>
      <c r="CE26" s="246"/>
      <c r="CF26" s="247"/>
      <c r="CG26" s="245" t="s">
        <v>25</v>
      </c>
      <c r="CH26" s="246"/>
      <c r="CI26" s="246"/>
      <c r="CJ26" s="246"/>
      <c r="CK26" s="246"/>
      <c r="CL26" s="246"/>
      <c r="CM26" s="246"/>
      <c r="CN26" s="246"/>
      <c r="CO26" s="246"/>
      <c r="CP26" s="246"/>
      <c r="CQ26" s="246"/>
      <c r="CR26" s="247"/>
    </row>
    <row r="27" spans="1:96" ht="21.75" customHeight="1" x14ac:dyDescent="0.15">
      <c r="A27" s="202" t="s">
        <v>9</v>
      </c>
      <c r="B27" s="6" t="s">
        <v>8</v>
      </c>
      <c r="C27" s="239" t="s">
        <v>26</v>
      </c>
      <c r="D27" s="240"/>
      <c r="E27" s="240"/>
      <c r="F27" s="240"/>
      <c r="G27" s="240"/>
      <c r="H27" s="240"/>
      <c r="I27" s="241"/>
      <c r="J27" s="242" t="s">
        <v>23</v>
      </c>
      <c r="K27" s="243"/>
      <c r="L27" s="244"/>
      <c r="M27" s="202" t="s">
        <v>9</v>
      </c>
      <c r="N27" s="6" t="s">
        <v>8</v>
      </c>
      <c r="O27" s="239" t="s">
        <v>26</v>
      </c>
      <c r="P27" s="240"/>
      <c r="Q27" s="240"/>
      <c r="R27" s="240"/>
      <c r="S27" s="240"/>
      <c r="T27" s="240"/>
      <c r="U27" s="241"/>
      <c r="V27" s="242" t="s">
        <v>23</v>
      </c>
      <c r="W27" s="243"/>
      <c r="X27" s="244"/>
      <c r="Y27" s="202" t="s">
        <v>9</v>
      </c>
      <c r="Z27" s="6" t="s">
        <v>8</v>
      </c>
      <c r="AA27" s="239" t="s">
        <v>26</v>
      </c>
      <c r="AB27" s="240"/>
      <c r="AC27" s="240"/>
      <c r="AD27" s="240"/>
      <c r="AE27" s="240"/>
      <c r="AF27" s="240"/>
      <c r="AG27" s="241"/>
      <c r="AH27" s="242" t="s">
        <v>23</v>
      </c>
      <c r="AI27" s="243"/>
      <c r="AJ27" s="244"/>
      <c r="AK27" s="202" t="s">
        <v>9</v>
      </c>
      <c r="AL27" s="6" t="s">
        <v>8</v>
      </c>
      <c r="AM27" s="239" t="s">
        <v>26</v>
      </c>
      <c r="AN27" s="240"/>
      <c r="AO27" s="240"/>
      <c r="AP27" s="240"/>
      <c r="AQ27" s="240"/>
      <c r="AR27" s="240"/>
      <c r="AS27" s="241"/>
      <c r="AT27" s="242" t="s">
        <v>23</v>
      </c>
      <c r="AU27" s="243"/>
      <c r="AV27" s="244"/>
      <c r="AW27" s="202" t="s">
        <v>9</v>
      </c>
      <c r="AX27" s="6" t="s">
        <v>8</v>
      </c>
      <c r="AY27" s="239" t="s">
        <v>26</v>
      </c>
      <c r="AZ27" s="240"/>
      <c r="BA27" s="240"/>
      <c r="BB27" s="240"/>
      <c r="BC27" s="240"/>
      <c r="BD27" s="240"/>
      <c r="BE27" s="241"/>
      <c r="BF27" s="242" t="s">
        <v>23</v>
      </c>
      <c r="BG27" s="243"/>
      <c r="BH27" s="244"/>
      <c r="BI27" s="202" t="s">
        <v>9</v>
      </c>
      <c r="BJ27" s="6" t="s">
        <v>8</v>
      </c>
      <c r="BK27" s="239" t="s">
        <v>26</v>
      </c>
      <c r="BL27" s="240"/>
      <c r="BM27" s="240"/>
      <c r="BN27" s="240"/>
      <c r="BO27" s="240"/>
      <c r="BP27" s="240"/>
      <c r="BQ27" s="241"/>
      <c r="BR27" s="242" t="s">
        <v>23</v>
      </c>
      <c r="BS27" s="243"/>
      <c r="BT27" s="244"/>
      <c r="BU27" s="202" t="s">
        <v>9</v>
      </c>
      <c r="BV27" s="6" t="s">
        <v>8</v>
      </c>
      <c r="BW27" s="239" t="s">
        <v>26</v>
      </c>
      <c r="BX27" s="240"/>
      <c r="BY27" s="240"/>
      <c r="BZ27" s="240"/>
      <c r="CA27" s="240"/>
      <c r="CB27" s="240"/>
      <c r="CC27" s="241"/>
      <c r="CD27" s="242" t="s">
        <v>23</v>
      </c>
      <c r="CE27" s="243"/>
      <c r="CF27" s="244"/>
      <c r="CG27" s="202" t="s">
        <v>9</v>
      </c>
      <c r="CH27" s="6" t="s">
        <v>8</v>
      </c>
      <c r="CI27" s="239" t="s">
        <v>26</v>
      </c>
      <c r="CJ27" s="240"/>
      <c r="CK27" s="240"/>
      <c r="CL27" s="240"/>
      <c r="CM27" s="240"/>
      <c r="CN27" s="240"/>
      <c r="CO27" s="241"/>
      <c r="CP27" s="242" t="s">
        <v>23</v>
      </c>
      <c r="CQ27" s="243"/>
      <c r="CR27" s="244"/>
    </row>
    <row r="28" spans="1:96" ht="37.5" customHeight="1" x14ac:dyDescent="0.15">
      <c r="A28" s="203"/>
      <c r="B28" s="164" t="s">
        <v>28</v>
      </c>
      <c r="C28" s="264" t="s">
        <v>45</v>
      </c>
      <c r="D28" s="265"/>
      <c r="E28" s="265"/>
      <c r="F28" s="265"/>
      <c r="G28" s="265"/>
      <c r="H28" s="265"/>
      <c r="I28" s="266"/>
      <c r="J28" s="224"/>
      <c r="K28" s="225"/>
      <c r="L28" s="226"/>
      <c r="M28" s="203"/>
      <c r="N28" s="164" t="s">
        <v>28</v>
      </c>
      <c r="O28" s="264" t="s">
        <v>45</v>
      </c>
      <c r="P28" s="265"/>
      <c r="Q28" s="265"/>
      <c r="R28" s="265"/>
      <c r="S28" s="265"/>
      <c r="T28" s="265"/>
      <c r="U28" s="266"/>
      <c r="V28" s="224"/>
      <c r="W28" s="225"/>
      <c r="X28" s="226"/>
      <c r="Y28" s="203"/>
      <c r="Z28" s="164" t="s">
        <v>28</v>
      </c>
      <c r="AA28" s="264" t="s">
        <v>45</v>
      </c>
      <c r="AB28" s="265"/>
      <c r="AC28" s="265"/>
      <c r="AD28" s="265"/>
      <c r="AE28" s="265"/>
      <c r="AF28" s="265"/>
      <c r="AG28" s="266"/>
      <c r="AH28" s="224"/>
      <c r="AI28" s="225"/>
      <c r="AJ28" s="226"/>
      <c r="AK28" s="203"/>
      <c r="AL28" s="164" t="s">
        <v>28</v>
      </c>
      <c r="AM28" s="264" t="s">
        <v>45</v>
      </c>
      <c r="AN28" s="265"/>
      <c r="AO28" s="265"/>
      <c r="AP28" s="265"/>
      <c r="AQ28" s="265"/>
      <c r="AR28" s="265"/>
      <c r="AS28" s="266"/>
      <c r="AT28" s="224"/>
      <c r="AU28" s="225"/>
      <c r="AV28" s="226"/>
      <c r="AW28" s="203"/>
      <c r="AX28" s="164" t="s">
        <v>28</v>
      </c>
      <c r="AY28" s="264" t="s">
        <v>45</v>
      </c>
      <c r="AZ28" s="265"/>
      <c r="BA28" s="265"/>
      <c r="BB28" s="265"/>
      <c r="BC28" s="265"/>
      <c r="BD28" s="265"/>
      <c r="BE28" s="266"/>
      <c r="BF28" s="224"/>
      <c r="BG28" s="225"/>
      <c r="BH28" s="226"/>
      <c r="BI28" s="203"/>
      <c r="BJ28" s="164" t="s">
        <v>28</v>
      </c>
      <c r="BK28" s="264" t="s">
        <v>45</v>
      </c>
      <c r="BL28" s="265"/>
      <c r="BM28" s="265"/>
      <c r="BN28" s="265"/>
      <c r="BO28" s="265"/>
      <c r="BP28" s="265"/>
      <c r="BQ28" s="266"/>
      <c r="BR28" s="224"/>
      <c r="BS28" s="225"/>
      <c r="BT28" s="226"/>
      <c r="BU28" s="203"/>
      <c r="BV28" s="164" t="s">
        <v>28</v>
      </c>
      <c r="BW28" s="264" t="s">
        <v>45</v>
      </c>
      <c r="BX28" s="265"/>
      <c r="BY28" s="265"/>
      <c r="BZ28" s="265"/>
      <c r="CA28" s="265"/>
      <c r="CB28" s="265"/>
      <c r="CC28" s="266"/>
      <c r="CD28" s="224"/>
      <c r="CE28" s="225"/>
      <c r="CF28" s="226"/>
      <c r="CG28" s="203"/>
      <c r="CH28" s="164" t="s">
        <v>28</v>
      </c>
      <c r="CI28" s="264" t="s">
        <v>45</v>
      </c>
      <c r="CJ28" s="265"/>
      <c r="CK28" s="265"/>
      <c r="CL28" s="265"/>
      <c r="CM28" s="265"/>
      <c r="CN28" s="265"/>
      <c r="CO28" s="266"/>
      <c r="CP28" s="224"/>
      <c r="CQ28" s="225"/>
      <c r="CR28" s="226"/>
    </row>
    <row r="29" spans="1:96" ht="22.5" customHeight="1" x14ac:dyDescent="0.15">
      <c r="A29" s="203"/>
      <c r="B29" s="166"/>
      <c r="C29" s="267" t="s">
        <v>220</v>
      </c>
      <c r="D29" s="268"/>
      <c r="E29" s="268"/>
      <c r="F29" s="268"/>
      <c r="G29" s="268"/>
      <c r="H29" s="268"/>
      <c r="I29" s="269"/>
      <c r="J29" s="227"/>
      <c r="K29" s="228"/>
      <c r="L29" s="229"/>
      <c r="M29" s="203"/>
      <c r="N29" s="166"/>
      <c r="O29" s="267" t="s">
        <v>220</v>
      </c>
      <c r="P29" s="268"/>
      <c r="Q29" s="268"/>
      <c r="R29" s="268"/>
      <c r="S29" s="268"/>
      <c r="T29" s="268"/>
      <c r="U29" s="269"/>
      <c r="V29" s="227"/>
      <c r="W29" s="228"/>
      <c r="X29" s="229"/>
      <c r="Y29" s="203"/>
      <c r="Z29" s="166"/>
      <c r="AA29" s="267" t="s">
        <v>220</v>
      </c>
      <c r="AB29" s="268"/>
      <c r="AC29" s="268"/>
      <c r="AD29" s="268"/>
      <c r="AE29" s="268"/>
      <c r="AF29" s="268"/>
      <c r="AG29" s="269"/>
      <c r="AH29" s="227"/>
      <c r="AI29" s="228"/>
      <c r="AJ29" s="229"/>
      <c r="AK29" s="203"/>
      <c r="AL29" s="166"/>
      <c r="AM29" s="267" t="s">
        <v>220</v>
      </c>
      <c r="AN29" s="268"/>
      <c r="AO29" s="268"/>
      <c r="AP29" s="268"/>
      <c r="AQ29" s="268"/>
      <c r="AR29" s="268"/>
      <c r="AS29" s="269"/>
      <c r="AT29" s="227"/>
      <c r="AU29" s="228"/>
      <c r="AV29" s="229"/>
      <c r="AW29" s="203"/>
      <c r="AX29" s="166"/>
      <c r="AY29" s="267" t="s">
        <v>220</v>
      </c>
      <c r="AZ29" s="268"/>
      <c r="BA29" s="268"/>
      <c r="BB29" s="268"/>
      <c r="BC29" s="268"/>
      <c r="BD29" s="268"/>
      <c r="BE29" s="269"/>
      <c r="BF29" s="227"/>
      <c r="BG29" s="228"/>
      <c r="BH29" s="229"/>
      <c r="BI29" s="203"/>
      <c r="BJ29" s="166"/>
      <c r="BK29" s="267" t="s">
        <v>220</v>
      </c>
      <c r="BL29" s="268"/>
      <c r="BM29" s="268"/>
      <c r="BN29" s="268"/>
      <c r="BO29" s="268"/>
      <c r="BP29" s="268"/>
      <c r="BQ29" s="269"/>
      <c r="BR29" s="227"/>
      <c r="BS29" s="228"/>
      <c r="BT29" s="229"/>
      <c r="BU29" s="203"/>
      <c r="BV29" s="166"/>
      <c r="BW29" s="267" t="s">
        <v>220</v>
      </c>
      <c r="BX29" s="268"/>
      <c r="BY29" s="268"/>
      <c r="BZ29" s="268"/>
      <c r="CA29" s="268"/>
      <c r="CB29" s="268"/>
      <c r="CC29" s="269"/>
      <c r="CD29" s="227"/>
      <c r="CE29" s="228"/>
      <c r="CF29" s="229"/>
      <c r="CG29" s="203"/>
      <c r="CH29" s="166"/>
      <c r="CI29" s="267" t="s">
        <v>220</v>
      </c>
      <c r="CJ29" s="268"/>
      <c r="CK29" s="268"/>
      <c r="CL29" s="268"/>
      <c r="CM29" s="268"/>
      <c r="CN29" s="268"/>
      <c r="CO29" s="269"/>
      <c r="CP29" s="227"/>
      <c r="CQ29" s="228"/>
      <c r="CR29" s="229"/>
    </row>
    <row r="30" spans="1:96" ht="15.75" customHeight="1" x14ac:dyDescent="0.15">
      <c r="A30" s="203"/>
      <c r="B30" s="166"/>
      <c r="C30" s="221" t="s">
        <v>29</v>
      </c>
      <c r="D30" s="222"/>
      <c r="E30" s="222"/>
      <c r="F30" s="222"/>
      <c r="G30" s="222"/>
      <c r="H30" s="222"/>
      <c r="I30" s="223"/>
      <c r="J30" s="227"/>
      <c r="K30" s="228"/>
      <c r="L30" s="229"/>
      <c r="M30" s="203"/>
      <c r="N30" s="166"/>
      <c r="O30" s="221" t="s">
        <v>29</v>
      </c>
      <c r="P30" s="222"/>
      <c r="Q30" s="222"/>
      <c r="R30" s="222"/>
      <c r="S30" s="222"/>
      <c r="T30" s="222"/>
      <c r="U30" s="223"/>
      <c r="V30" s="227"/>
      <c r="W30" s="228"/>
      <c r="X30" s="229"/>
      <c r="Y30" s="203"/>
      <c r="Z30" s="166"/>
      <c r="AA30" s="221" t="s">
        <v>29</v>
      </c>
      <c r="AB30" s="222"/>
      <c r="AC30" s="222"/>
      <c r="AD30" s="222"/>
      <c r="AE30" s="222"/>
      <c r="AF30" s="222"/>
      <c r="AG30" s="223"/>
      <c r="AH30" s="227"/>
      <c r="AI30" s="228"/>
      <c r="AJ30" s="229"/>
      <c r="AK30" s="203"/>
      <c r="AL30" s="166"/>
      <c r="AM30" s="221" t="s">
        <v>29</v>
      </c>
      <c r="AN30" s="222"/>
      <c r="AO30" s="222"/>
      <c r="AP30" s="222"/>
      <c r="AQ30" s="222"/>
      <c r="AR30" s="222"/>
      <c r="AS30" s="223"/>
      <c r="AT30" s="227"/>
      <c r="AU30" s="228"/>
      <c r="AV30" s="229"/>
      <c r="AW30" s="203"/>
      <c r="AX30" s="166"/>
      <c r="AY30" s="221" t="s">
        <v>29</v>
      </c>
      <c r="AZ30" s="222"/>
      <c r="BA30" s="222"/>
      <c r="BB30" s="222"/>
      <c r="BC30" s="222"/>
      <c r="BD30" s="222"/>
      <c r="BE30" s="223"/>
      <c r="BF30" s="227"/>
      <c r="BG30" s="228"/>
      <c r="BH30" s="229"/>
      <c r="BI30" s="203"/>
      <c r="BJ30" s="166"/>
      <c r="BK30" s="221" t="s">
        <v>29</v>
      </c>
      <c r="BL30" s="222"/>
      <c r="BM30" s="222"/>
      <c r="BN30" s="222"/>
      <c r="BO30" s="222"/>
      <c r="BP30" s="222"/>
      <c r="BQ30" s="223"/>
      <c r="BR30" s="227"/>
      <c r="BS30" s="228"/>
      <c r="BT30" s="229"/>
      <c r="BU30" s="203"/>
      <c r="BV30" s="166"/>
      <c r="BW30" s="221" t="s">
        <v>29</v>
      </c>
      <c r="BX30" s="222"/>
      <c r="BY30" s="222"/>
      <c r="BZ30" s="222"/>
      <c r="CA30" s="222"/>
      <c r="CB30" s="222"/>
      <c r="CC30" s="223"/>
      <c r="CD30" s="227"/>
      <c r="CE30" s="228"/>
      <c r="CF30" s="229"/>
      <c r="CG30" s="203"/>
      <c r="CH30" s="166"/>
      <c r="CI30" s="221" t="s">
        <v>29</v>
      </c>
      <c r="CJ30" s="222"/>
      <c r="CK30" s="222"/>
      <c r="CL30" s="222"/>
      <c r="CM30" s="222"/>
      <c r="CN30" s="222"/>
      <c r="CO30" s="223"/>
      <c r="CP30" s="227"/>
      <c r="CQ30" s="228"/>
      <c r="CR30" s="229"/>
    </row>
    <row r="31" spans="1:96" ht="15.75" customHeight="1" x14ac:dyDescent="0.15">
      <c r="A31" s="203"/>
      <c r="B31" s="263"/>
      <c r="C31" s="215" t="s">
        <v>221</v>
      </c>
      <c r="D31" s="216"/>
      <c r="E31" s="216"/>
      <c r="F31" s="216"/>
      <c r="G31" s="216"/>
      <c r="H31" s="216"/>
      <c r="I31" s="217"/>
      <c r="J31" s="230"/>
      <c r="K31" s="231"/>
      <c r="L31" s="232"/>
      <c r="M31" s="203"/>
      <c r="N31" s="263"/>
      <c r="O31" s="215" t="s">
        <v>221</v>
      </c>
      <c r="P31" s="216"/>
      <c r="Q31" s="216"/>
      <c r="R31" s="216"/>
      <c r="S31" s="216"/>
      <c r="T31" s="216"/>
      <c r="U31" s="217"/>
      <c r="V31" s="230"/>
      <c r="W31" s="231"/>
      <c r="X31" s="232"/>
      <c r="Y31" s="203"/>
      <c r="Z31" s="263"/>
      <c r="AA31" s="215" t="s">
        <v>221</v>
      </c>
      <c r="AB31" s="216"/>
      <c r="AC31" s="216"/>
      <c r="AD31" s="216"/>
      <c r="AE31" s="216"/>
      <c r="AF31" s="216"/>
      <c r="AG31" s="217"/>
      <c r="AH31" s="230"/>
      <c r="AI31" s="231"/>
      <c r="AJ31" s="232"/>
      <c r="AK31" s="203"/>
      <c r="AL31" s="263"/>
      <c r="AM31" s="215" t="s">
        <v>221</v>
      </c>
      <c r="AN31" s="216"/>
      <c r="AO31" s="216"/>
      <c r="AP31" s="216"/>
      <c r="AQ31" s="216"/>
      <c r="AR31" s="216"/>
      <c r="AS31" s="217"/>
      <c r="AT31" s="230"/>
      <c r="AU31" s="231"/>
      <c r="AV31" s="232"/>
      <c r="AW31" s="203"/>
      <c r="AX31" s="263"/>
      <c r="AY31" s="215" t="s">
        <v>221</v>
      </c>
      <c r="AZ31" s="216"/>
      <c r="BA31" s="216"/>
      <c r="BB31" s="216"/>
      <c r="BC31" s="216"/>
      <c r="BD31" s="216"/>
      <c r="BE31" s="217"/>
      <c r="BF31" s="230"/>
      <c r="BG31" s="231"/>
      <c r="BH31" s="232"/>
      <c r="BI31" s="203"/>
      <c r="BJ31" s="263"/>
      <c r="BK31" s="215" t="s">
        <v>221</v>
      </c>
      <c r="BL31" s="216"/>
      <c r="BM31" s="216"/>
      <c r="BN31" s="216"/>
      <c r="BO31" s="216"/>
      <c r="BP31" s="216"/>
      <c r="BQ31" s="217"/>
      <c r="BR31" s="230"/>
      <c r="BS31" s="231"/>
      <c r="BT31" s="232"/>
      <c r="BU31" s="203"/>
      <c r="BV31" s="263"/>
      <c r="BW31" s="215" t="s">
        <v>221</v>
      </c>
      <c r="BX31" s="216"/>
      <c r="BY31" s="216"/>
      <c r="BZ31" s="216"/>
      <c r="CA31" s="216"/>
      <c r="CB31" s="216"/>
      <c r="CC31" s="217"/>
      <c r="CD31" s="230"/>
      <c r="CE31" s="231"/>
      <c r="CF31" s="232"/>
      <c r="CG31" s="203"/>
      <c r="CH31" s="263"/>
      <c r="CI31" s="215" t="s">
        <v>221</v>
      </c>
      <c r="CJ31" s="216"/>
      <c r="CK31" s="216"/>
      <c r="CL31" s="216"/>
      <c r="CM31" s="216"/>
      <c r="CN31" s="216"/>
      <c r="CO31" s="217"/>
      <c r="CP31" s="230"/>
      <c r="CQ31" s="231"/>
      <c r="CR31" s="232"/>
    </row>
    <row r="32" spans="1:96" ht="18.95" customHeight="1" x14ac:dyDescent="0.15">
      <c r="A32" s="203"/>
      <c r="B32" s="205" t="s">
        <v>10</v>
      </c>
      <c r="C32" s="206" t="s">
        <v>39</v>
      </c>
      <c r="D32" s="207"/>
      <c r="E32" s="207"/>
      <c r="F32" s="207"/>
      <c r="G32" s="207"/>
      <c r="H32" s="207"/>
      <c r="I32" s="208"/>
      <c r="J32" s="209"/>
      <c r="K32" s="210"/>
      <c r="L32" s="211"/>
      <c r="M32" s="203"/>
      <c r="N32" s="205" t="s">
        <v>10</v>
      </c>
      <c r="O32" s="206" t="s">
        <v>39</v>
      </c>
      <c r="P32" s="207"/>
      <c r="Q32" s="207"/>
      <c r="R32" s="207"/>
      <c r="S32" s="207"/>
      <c r="T32" s="207"/>
      <c r="U32" s="208"/>
      <c r="V32" s="209"/>
      <c r="W32" s="210"/>
      <c r="X32" s="211"/>
      <c r="Y32" s="203"/>
      <c r="Z32" s="205" t="s">
        <v>10</v>
      </c>
      <c r="AA32" s="206" t="s">
        <v>39</v>
      </c>
      <c r="AB32" s="207"/>
      <c r="AC32" s="207"/>
      <c r="AD32" s="207"/>
      <c r="AE32" s="207"/>
      <c r="AF32" s="207"/>
      <c r="AG32" s="208"/>
      <c r="AH32" s="209"/>
      <c r="AI32" s="210"/>
      <c r="AJ32" s="211"/>
      <c r="AK32" s="203"/>
      <c r="AL32" s="205" t="s">
        <v>10</v>
      </c>
      <c r="AM32" s="206" t="s">
        <v>39</v>
      </c>
      <c r="AN32" s="207"/>
      <c r="AO32" s="207"/>
      <c r="AP32" s="207"/>
      <c r="AQ32" s="207"/>
      <c r="AR32" s="207"/>
      <c r="AS32" s="208"/>
      <c r="AT32" s="209"/>
      <c r="AU32" s="210"/>
      <c r="AV32" s="211"/>
      <c r="AW32" s="203"/>
      <c r="AX32" s="205" t="s">
        <v>10</v>
      </c>
      <c r="AY32" s="206" t="s">
        <v>39</v>
      </c>
      <c r="AZ32" s="207"/>
      <c r="BA32" s="207"/>
      <c r="BB32" s="207"/>
      <c r="BC32" s="207"/>
      <c r="BD32" s="207"/>
      <c r="BE32" s="208"/>
      <c r="BF32" s="209"/>
      <c r="BG32" s="210"/>
      <c r="BH32" s="211"/>
      <c r="BI32" s="203"/>
      <c r="BJ32" s="205" t="s">
        <v>10</v>
      </c>
      <c r="BK32" s="206" t="s">
        <v>39</v>
      </c>
      <c r="BL32" s="207"/>
      <c r="BM32" s="207"/>
      <c r="BN32" s="207"/>
      <c r="BO32" s="207"/>
      <c r="BP32" s="207"/>
      <c r="BQ32" s="208"/>
      <c r="BR32" s="209"/>
      <c r="BS32" s="210"/>
      <c r="BT32" s="211"/>
      <c r="BU32" s="203"/>
      <c r="BV32" s="205" t="s">
        <v>10</v>
      </c>
      <c r="BW32" s="206" t="s">
        <v>39</v>
      </c>
      <c r="BX32" s="207"/>
      <c r="BY32" s="207"/>
      <c r="BZ32" s="207"/>
      <c r="CA32" s="207"/>
      <c r="CB32" s="207"/>
      <c r="CC32" s="208"/>
      <c r="CD32" s="209"/>
      <c r="CE32" s="210"/>
      <c r="CF32" s="211"/>
      <c r="CG32" s="203"/>
      <c r="CH32" s="205" t="s">
        <v>10</v>
      </c>
      <c r="CI32" s="206" t="s">
        <v>39</v>
      </c>
      <c r="CJ32" s="207"/>
      <c r="CK32" s="207"/>
      <c r="CL32" s="207"/>
      <c r="CM32" s="207"/>
      <c r="CN32" s="207"/>
      <c r="CO32" s="208"/>
      <c r="CP32" s="209"/>
      <c r="CQ32" s="210"/>
      <c r="CR32" s="211"/>
    </row>
    <row r="33" spans="1:96" ht="63" customHeight="1" x14ac:dyDescent="0.15">
      <c r="A33" s="203"/>
      <c r="B33" s="205"/>
      <c r="C33" s="215" t="s">
        <v>222</v>
      </c>
      <c r="D33" s="216"/>
      <c r="E33" s="216"/>
      <c r="F33" s="216"/>
      <c r="G33" s="216"/>
      <c r="H33" s="216"/>
      <c r="I33" s="217"/>
      <c r="J33" s="212"/>
      <c r="K33" s="213"/>
      <c r="L33" s="214"/>
      <c r="M33" s="203"/>
      <c r="N33" s="205"/>
      <c r="O33" s="215" t="s">
        <v>222</v>
      </c>
      <c r="P33" s="216"/>
      <c r="Q33" s="216"/>
      <c r="R33" s="216"/>
      <c r="S33" s="216"/>
      <c r="T33" s="216"/>
      <c r="U33" s="217"/>
      <c r="V33" s="212"/>
      <c r="W33" s="213"/>
      <c r="X33" s="214"/>
      <c r="Y33" s="203"/>
      <c r="Z33" s="205"/>
      <c r="AA33" s="215" t="s">
        <v>222</v>
      </c>
      <c r="AB33" s="216"/>
      <c r="AC33" s="216"/>
      <c r="AD33" s="216"/>
      <c r="AE33" s="216"/>
      <c r="AF33" s="216"/>
      <c r="AG33" s="217"/>
      <c r="AH33" s="212"/>
      <c r="AI33" s="213"/>
      <c r="AJ33" s="214"/>
      <c r="AK33" s="203"/>
      <c r="AL33" s="205"/>
      <c r="AM33" s="215" t="s">
        <v>222</v>
      </c>
      <c r="AN33" s="216"/>
      <c r="AO33" s="216"/>
      <c r="AP33" s="216"/>
      <c r="AQ33" s="216"/>
      <c r="AR33" s="216"/>
      <c r="AS33" s="217"/>
      <c r="AT33" s="212"/>
      <c r="AU33" s="213"/>
      <c r="AV33" s="214"/>
      <c r="AW33" s="203"/>
      <c r="AX33" s="205"/>
      <c r="AY33" s="215" t="s">
        <v>222</v>
      </c>
      <c r="AZ33" s="216"/>
      <c r="BA33" s="216"/>
      <c r="BB33" s="216"/>
      <c r="BC33" s="216"/>
      <c r="BD33" s="216"/>
      <c r="BE33" s="217"/>
      <c r="BF33" s="212"/>
      <c r="BG33" s="213"/>
      <c r="BH33" s="214"/>
      <c r="BI33" s="203"/>
      <c r="BJ33" s="205"/>
      <c r="BK33" s="215" t="s">
        <v>222</v>
      </c>
      <c r="BL33" s="216"/>
      <c r="BM33" s="216"/>
      <c r="BN33" s="216"/>
      <c r="BO33" s="216"/>
      <c r="BP33" s="216"/>
      <c r="BQ33" s="217"/>
      <c r="BR33" s="212"/>
      <c r="BS33" s="213"/>
      <c r="BT33" s="214"/>
      <c r="BU33" s="203"/>
      <c r="BV33" s="205"/>
      <c r="BW33" s="215" t="s">
        <v>222</v>
      </c>
      <c r="BX33" s="216"/>
      <c r="BY33" s="216"/>
      <c r="BZ33" s="216"/>
      <c r="CA33" s="216"/>
      <c r="CB33" s="216"/>
      <c r="CC33" s="217"/>
      <c r="CD33" s="212"/>
      <c r="CE33" s="213"/>
      <c r="CF33" s="214"/>
      <c r="CG33" s="203"/>
      <c r="CH33" s="205"/>
      <c r="CI33" s="215" t="s">
        <v>222</v>
      </c>
      <c r="CJ33" s="216"/>
      <c r="CK33" s="216"/>
      <c r="CL33" s="216"/>
      <c r="CM33" s="216"/>
      <c r="CN33" s="216"/>
      <c r="CO33" s="217"/>
      <c r="CP33" s="212"/>
      <c r="CQ33" s="213"/>
      <c r="CR33" s="214"/>
    </row>
    <row r="34" spans="1:96" ht="18.95" customHeight="1" x14ac:dyDescent="0.15">
      <c r="A34" s="203"/>
      <c r="B34" s="205" t="s">
        <v>27</v>
      </c>
      <c r="C34" s="270" t="s">
        <v>40</v>
      </c>
      <c r="D34" s="270"/>
      <c r="E34" s="270"/>
      <c r="F34" s="270"/>
      <c r="G34" s="270"/>
      <c r="H34" s="270"/>
      <c r="I34" s="270"/>
      <c r="J34" s="209"/>
      <c r="K34" s="210"/>
      <c r="L34" s="211"/>
      <c r="M34" s="203"/>
      <c r="N34" s="205" t="s">
        <v>27</v>
      </c>
      <c r="O34" s="270" t="s">
        <v>40</v>
      </c>
      <c r="P34" s="270"/>
      <c r="Q34" s="270"/>
      <c r="R34" s="270"/>
      <c r="S34" s="270"/>
      <c r="T34" s="270"/>
      <c r="U34" s="270"/>
      <c r="V34" s="209"/>
      <c r="W34" s="210"/>
      <c r="X34" s="211"/>
      <c r="Y34" s="203"/>
      <c r="Z34" s="205" t="s">
        <v>27</v>
      </c>
      <c r="AA34" s="270" t="s">
        <v>40</v>
      </c>
      <c r="AB34" s="270"/>
      <c r="AC34" s="270"/>
      <c r="AD34" s="270"/>
      <c r="AE34" s="270"/>
      <c r="AF34" s="270"/>
      <c r="AG34" s="270"/>
      <c r="AH34" s="209"/>
      <c r="AI34" s="210"/>
      <c r="AJ34" s="211"/>
      <c r="AK34" s="203"/>
      <c r="AL34" s="205" t="s">
        <v>27</v>
      </c>
      <c r="AM34" s="270" t="s">
        <v>40</v>
      </c>
      <c r="AN34" s="270"/>
      <c r="AO34" s="270"/>
      <c r="AP34" s="270"/>
      <c r="AQ34" s="270"/>
      <c r="AR34" s="270"/>
      <c r="AS34" s="270"/>
      <c r="AT34" s="209"/>
      <c r="AU34" s="210"/>
      <c r="AV34" s="211"/>
      <c r="AW34" s="203"/>
      <c r="AX34" s="205" t="s">
        <v>27</v>
      </c>
      <c r="AY34" s="270" t="s">
        <v>40</v>
      </c>
      <c r="AZ34" s="270"/>
      <c r="BA34" s="270"/>
      <c r="BB34" s="270"/>
      <c r="BC34" s="270"/>
      <c r="BD34" s="270"/>
      <c r="BE34" s="270"/>
      <c r="BF34" s="209"/>
      <c r="BG34" s="210"/>
      <c r="BH34" s="211"/>
      <c r="BI34" s="203"/>
      <c r="BJ34" s="205" t="s">
        <v>27</v>
      </c>
      <c r="BK34" s="270" t="s">
        <v>40</v>
      </c>
      <c r="BL34" s="270"/>
      <c r="BM34" s="270"/>
      <c r="BN34" s="270"/>
      <c r="BO34" s="270"/>
      <c r="BP34" s="270"/>
      <c r="BQ34" s="270"/>
      <c r="BR34" s="209"/>
      <c r="BS34" s="210"/>
      <c r="BT34" s="211"/>
      <c r="BU34" s="203"/>
      <c r="BV34" s="205" t="s">
        <v>27</v>
      </c>
      <c r="BW34" s="270" t="s">
        <v>40</v>
      </c>
      <c r="BX34" s="270"/>
      <c r="BY34" s="270"/>
      <c r="BZ34" s="270"/>
      <c r="CA34" s="270"/>
      <c r="CB34" s="270"/>
      <c r="CC34" s="270"/>
      <c r="CD34" s="209"/>
      <c r="CE34" s="210"/>
      <c r="CF34" s="211"/>
      <c r="CG34" s="203"/>
      <c r="CH34" s="205" t="s">
        <v>27</v>
      </c>
      <c r="CI34" s="270" t="s">
        <v>40</v>
      </c>
      <c r="CJ34" s="270"/>
      <c r="CK34" s="270"/>
      <c r="CL34" s="270"/>
      <c r="CM34" s="270"/>
      <c r="CN34" s="270"/>
      <c r="CO34" s="270"/>
      <c r="CP34" s="209"/>
      <c r="CQ34" s="210"/>
      <c r="CR34" s="211"/>
    </row>
    <row r="35" spans="1:96" ht="21.95" customHeight="1" x14ac:dyDescent="0.15">
      <c r="A35" s="203"/>
      <c r="B35" s="205"/>
      <c r="C35" s="271" t="s">
        <v>223</v>
      </c>
      <c r="D35" s="271"/>
      <c r="E35" s="271"/>
      <c r="F35" s="271"/>
      <c r="G35" s="271"/>
      <c r="H35" s="271"/>
      <c r="I35" s="271"/>
      <c r="J35" s="212"/>
      <c r="K35" s="213"/>
      <c r="L35" s="214"/>
      <c r="M35" s="203"/>
      <c r="N35" s="205"/>
      <c r="O35" s="271" t="s">
        <v>223</v>
      </c>
      <c r="P35" s="271"/>
      <c r="Q35" s="271"/>
      <c r="R35" s="271"/>
      <c r="S35" s="271"/>
      <c r="T35" s="271"/>
      <c r="U35" s="271"/>
      <c r="V35" s="212"/>
      <c r="W35" s="213"/>
      <c r="X35" s="214"/>
      <c r="Y35" s="203"/>
      <c r="Z35" s="205"/>
      <c r="AA35" s="271" t="s">
        <v>223</v>
      </c>
      <c r="AB35" s="271"/>
      <c r="AC35" s="271"/>
      <c r="AD35" s="271"/>
      <c r="AE35" s="271"/>
      <c r="AF35" s="271"/>
      <c r="AG35" s="271"/>
      <c r="AH35" s="212"/>
      <c r="AI35" s="213"/>
      <c r="AJ35" s="214"/>
      <c r="AK35" s="203"/>
      <c r="AL35" s="205"/>
      <c r="AM35" s="271" t="s">
        <v>223</v>
      </c>
      <c r="AN35" s="271"/>
      <c r="AO35" s="271"/>
      <c r="AP35" s="271"/>
      <c r="AQ35" s="271"/>
      <c r="AR35" s="271"/>
      <c r="AS35" s="271"/>
      <c r="AT35" s="212"/>
      <c r="AU35" s="213"/>
      <c r="AV35" s="214"/>
      <c r="AW35" s="203"/>
      <c r="AX35" s="205"/>
      <c r="AY35" s="271" t="s">
        <v>223</v>
      </c>
      <c r="AZ35" s="271"/>
      <c r="BA35" s="271"/>
      <c r="BB35" s="271"/>
      <c r="BC35" s="271"/>
      <c r="BD35" s="271"/>
      <c r="BE35" s="271"/>
      <c r="BF35" s="212"/>
      <c r="BG35" s="213"/>
      <c r="BH35" s="214"/>
      <c r="BI35" s="203"/>
      <c r="BJ35" s="205"/>
      <c r="BK35" s="271" t="s">
        <v>223</v>
      </c>
      <c r="BL35" s="271"/>
      <c r="BM35" s="271"/>
      <c r="BN35" s="271"/>
      <c r="BO35" s="271"/>
      <c r="BP35" s="271"/>
      <c r="BQ35" s="271"/>
      <c r="BR35" s="212"/>
      <c r="BS35" s="213"/>
      <c r="BT35" s="214"/>
      <c r="BU35" s="203"/>
      <c r="BV35" s="205"/>
      <c r="BW35" s="271" t="s">
        <v>223</v>
      </c>
      <c r="BX35" s="271"/>
      <c r="BY35" s="271"/>
      <c r="BZ35" s="271"/>
      <c r="CA35" s="271"/>
      <c r="CB35" s="271"/>
      <c r="CC35" s="271"/>
      <c r="CD35" s="212"/>
      <c r="CE35" s="213"/>
      <c r="CF35" s="214"/>
      <c r="CG35" s="203"/>
      <c r="CH35" s="205"/>
      <c r="CI35" s="271" t="s">
        <v>223</v>
      </c>
      <c r="CJ35" s="271"/>
      <c r="CK35" s="271"/>
      <c r="CL35" s="271"/>
      <c r="CM35" s="271"/>
      <c r="CN35" s="271"/>
      <c r="CO35" s="271"/>
      <c r="CP35" s="212"/>
      <c r="CQ35" s="213"/>
      <c r="CR35" s="214"/>
    </row>
    <row r="36" spans="1:96" ht="18.95" customHeight="1" x14ac:dyDescent="0.15">
      <c r="A36" s="203"/>
      <c r="B36" s="272" t="s">
        <v>11</v>
      </c>
      <c r="C36" s="206" t="s">
        <v>41</v>
      </c>
      <c r="D36" s="207"/>
      <c r="E36" s="207"/>
      <c r="F36" s="207"/>
      <c r="G36" s="207"/>
      <c r="H36" s="207"/>
      <c r="I36" s="208"/>
      <c r="J36" s="209"/>
      <c r="K36" s="210"/>
      <c r="L36" s="211"/>
      <c r="M36" s="203"/>
      <c r="N36" s="272" t="s">
        <v>11</v>
      </c>
      <c r="O36" s="206" t="s">
        <v>41</v>
      </c>
      <c r="P36" s="207"/>
      <c r="Q36" s="207"/>
      <c r="R36" s="207"/>
      <c r="S36" s="207"/>
      <c r="T36" s="207"/>
      <c r="U36" s="208"/>
      <c r="V36" s="209"/>
      <c r="W36" s="210"/>
      <c r="X36" s="211"/>
      <c r="Y36" s="203"/>
      <c r="Z36" s="272" t="s">
        <v>11</v>
      </c>
      <c r="AA36" s="206" t="s">
        <v>41</v>
      </c>
      <c r="AB36" s="207"/>
      <c r="AC36" s="207"/>
      <c r="AD36" s="207"/>
      <c r="AE36" s="207"/>
      <c r="AF36" s="207"/>
      <c r="AG36" s="208"/>
      <c r="AH36" s="209"/>
      <c r="AI36" s="210"/>
      <c r="AJ36" s="211"/>
      <c r="AK36" s="203"/>
      <c r="AL36" s="272" t="s">
        <v>11</v>
      </c>
      <c r="AM36" s="206" t="s">
        <v>41</v>
      </c>
      <c r="AN36" s="207"/>
      <c r="AO36" s="207"/>
      <c r="AP36" s="207"/>
      <c r="AQ36" s="207"/>
      <c r="AR36" s="207"/>
      <c r="AS36" s="208"/>
      <c r="AT36" s="209"/>
      <c r="AU36" s="210"/>
      <c r="AV36" s="211"/>
      <c r="AW36" s="203"/>
      <c r="AX36" s="272" t="s">
        <v>11</v>
      </c>
      <c r="AY36" s="206" t="s">
        <v>41</v>
      </c>
      <c r="AZ36" s="207"/>
      <c r="BA36" s="207"/>
      <c r="BB36" s="207"/>
      <c r="BC36" s="207"/>
      <c r="BD36" s="207"/>
      <c r="BE36" s="208"/>
      <c r="BF36" s="209"/>
      <c r="BG36" s="210"/>
      <c r="BH36" s="211"/>
      <c r="BI36" s="203"/>
      <c r="BJ36" s="272" t="s">
        <v>11</v>
      </c>
      <c r="BK36" s="206" t="s">
        <v>41</v>
      </c>
      <c r="BL36" s="207"/>
      <c r="BM36" s="207"/>
      <c r="BN36" s="207"/>
      <c r="BO36" s="207"/>
      <c r="BP36" s="207"/>
      <c r="BQ36" s="208"/>
      <c r="BR36" s="209"/>
      <c r="BS36" s="210"/>
      <c r="BT36" s="211"/>
      <c r="BU36" s="203"/>
      <c r="BV36" s="272" t="s">
        <v>11</v>
      </c>
      <c r="BW36" s="206" t="s">
        <v>41</v>
      </c>
      <c r="BX36" s="207"/>
      <c r="BY36" s="207"/>
      <c r="BZ36" s="207"/>
      <c r="CA36" s="207"/>
      <c r="CB36" s="207"/>
      <c r="CC36" s="208"/>
      <c r="CD36" s="209"/>
      <c r="CE36" s="210"/>
      <c r="CF36" s="211"/>
      <c r="CG36" s="203"/>
      <c r="CH36" s="272" t="s">
        <v>11</v>
      </c>
      <c r="CI36" s="206" t="s">
        <v>41</v>
      </c>
      <c r="CJ36" s="207"/>
      <c r="CK36" s="207"/>
      <c r="CL36" s="207"/>
      <c r="CM36" s="207"/>
      <c r="CN36" s="207"/>
      <c r="CO36" s="208"/>
      <c r="CP36" s="209"/>
      <c r="CQ36" s="210"/>
      <c r="CR36" s="211"/>
    </row>
    <row r="37" spans="1:96" ht="67.5" customHeight="1" x14ac:dyDescent="0.15">
      <c r="A37" s="203"/>
      <c r="B37" s="273"/>
      <c r="C37" s="215" t="s">
        <v>224</v>
      </c>
      <c r="D37" s="216"/>
      <c r="E37" s="216"/>
      <c r="F37" s="216"/>
      <c r="G37" s="216"/>
      <c r="H37" s="216"/>
      <c r="I37" s="217"/>
      <c r="J37" s="212"/>
      <c r="K37" s="213"/>
      <c r="L37" s="214"/>
      <c r="M37" s="203"/>
      <c r="N37" s="273"/>
      <c r="O37" s="215" t="s">
        <v>224</v>
      </c>
      <c r="P37" s="216"/>
      <c r="Q37" s="216"/>
      <c r="R37" s="216"/>
      <c r="S37" s="216"/>
      <c r="T37" s="216"/>
      <c r="U37" s="217"/>
      <c r="V37" s="212"/>
      <c r="W37" s="213"/>
      <c r="X37" s="214"/>
      <c r="Y37" s="203"/>
      <c r="Z37" s="273"/>
      <c r="AA37" s="215" t="s">
        <v>224</v>
      </c>
      <c r="AB37" s="216"/>
      <c r="AC37" s="216"/>
      <c r="AD37" s="216"/>
      <c r="AE37" s="216"/>
      <c r="AF37" s="216"/>
      <c r="AG37" s="217"/>
      <c r="AH37" s="212"/>
      <c r="AI37" s="213"/>
      <c r="AJ37" s="214"/>
      <c r="AK37" s="203"/>
      <c r="AL37" s="273"/>
      <c r="AM37" s="215" t="s">
        <v>224</v>
      </c>
      <c r="AN37" s="216"/>
      <c r="AO37" s="216"/>
      <c r="AP37" s="216"/>
      <c r="AQ37" s="216"/>
      <c r="AR37" s="216"/>
      <c r="AS37" s="217"/>
      <c r="AT37" s="212"/>
      <c r="AU37" s="213"/>
      <c r="AV37" s="214"/>
      <c r="AW37" s="203"/>
      <c r="AX37" s="273"/>
      <c r="AY37" s="215" t="s">
        <v>224</v>
      </c>
      <c r="AZ37" s="216"/>
      <c r="BA37" s="216"/>
      <c r="BB37" s="216"/>
      <c r="BC37" s="216"/>
      <c r="BD37" s="216"/>
      <c r="BE37" s="217"/>
      <c r="BF37" s="212"/>
      <c r="BG37" s="213"/>
      <c r="BH37" s="214"/>
      <c r="BI37" s="203"/>
      <c r="BJ37" s="273"/>
      <c r="BK37" s="215" t="s">
        <v>224</v>
      </c>
      <c r="BL37" s="216"/>
      <c r="BM37" s="216"/>
      <c r="BN37" s="216"/>
      <c r="BO37" s="216"/>
      <c r="BP37" s="216"/>
      <c r="BQ37" s="217"/>
      <c r="BR37" s="212"/>
      <c r="BS37" s="213"/>
      <c r="BT37" s="214"/>
      <c r="BU37" s="203"/>
      <c r="BV37" s="273"/>
      <c r="BW37" s="215" t="s">
        <v>224</v>
      </c>
      <c r="BX37" s="216"/>
      <c r="BY37" s="216"/>
      <c r="BZ37" s="216"/>
      <c r="CA37" s="216"/>
      <c r="CB37" s="216"/>
      <c r="CC37" s="217"/>
      <c r="CD37" s="212"/>
      <c r="CE37" s="213"/>
      <c r="CF37" s="214"/>
      <c r="CG37" s="203"/>
      <c r="CH37" s="273"/>
      <c r="CI37" s="215" t="s">
        <v>224</v>
      </c>
      <c r="CJ37" s="216"/>
      <c r="CK37" s="216"/>
      <c r="CL37" s="216"/>
      <c r="CM37" s="216"/>
      <c r="CN37" s="216"/>
      <c r="CO37" s="217"/>
      <c r="CP37" s="212"/>
      <c r="CQ37" s="213"/>
      <c r="CR37" s="214"/>
    </row>
    <row r="38" spans="1:96" ht="18.95" customHeight="1" x14ac:dyDescent="0.15">
      <c r="A38" s="203"/>
      <c r="B38" s="205" t="s">
        <v>37</v>
      </c>
      <c r="C38" s="270" t="s">
        <v>42</v>
      </c>
      <c r="D38" s="270"/>
      <c r="E38" s="270"/>
      <c r="F38" s="270"/>
      <c r="G38" s="270"/>
      <c r="H38" s="270"/>
      <c r="I38" s="270"/>
      <c r="J38" s="209"/>
      <c r="K38" s="210"/>
      <c r="L38" s="211"/>
      <c r="M38" s="203"/>
      <c r="N38" s="205" t="s">
        <v>37</v>
      </c>
      <c r="O38" s="270" t="s">
        <v>42</v>
      </c>
      <c r="P38" s="270"/>
      <c r="Q38" s="270"/>
      <c r="R38" s="270"/>
      <c r="S38" s="270"/>
      <c r="T38" s="270"/>
      <c r="U38" s="270"/>
      <c r="V38" s="209"/>
      <c r="W38" s="210"/>
      <c r="X38" s="211"/>
      <c r="Y38" s="203"/>
      <c r="Z38" s="205" t="s">
        <v>37</v>
      </c>
      <c r="AA38" s="270" t="s">
        <v>42</v>
      </c>
      <c r="AB38" s="270"/>
      <c r="AC38" s="270"/>
      <c r="AD38" s="270"/>
      <c r="AE38" s="270"/>
      <c r="AF38" s="270"/>
      <c r="AG38" s="270"/>
      <c r="AH38" s="209"/>
      <c r="AI38" s="210"/>
      <c r="AJ38" s="211"/>
      <c r="AK38" s="203"/>
      <c r="AL38" s="205" t="s">
        <v>37</v>
      </c>
      <c r="AM38" s="270" t="s">
        <v>42</v>
      </c>
      <c r="AN38" s="270"/>
      <c r="AO38" s="270"/>
      <c r="AP38" s="270"/>
      <c r="AQ38" s="270"/>
      <c r="AR38" s="270"/>
      <c r="AS38" s="270"/>
      <c r="AT38" s="209"/>
      <c r="AU38" s="210"/>
      <c r="AV38" s="211"/>
      <c r="AW38" s="203"/>
      <c r="AX38" s="205" t="s">
        <v>37</v>
      </c>
      <c r="AY38" s="270" t="s">
        <v>42</v>
      </c>
      <c r="AZ38" s="270"/>
      <c r="BA38" s="270"/>
      <c r="BB38" s="270"/>
      <c r="BC38" s="270"/>
      <c r="BD38" s="270"/>
      <c r="BE38" s="270"/>
      <c r="BF38" s="209"/>
      <c r="BG38" s="210"/>
      <c r="BH38" s="211"/>
      <c r="BI38" s="203"/>
      <c r="BJ38" s="205" t="s">
        <v>37</v>
      </c>
      <c r="BK38" s="270" t="s">
        <v>42</v>
      </c>
      <c r="BL38" s="270"/>
      <c r="BM38" s="270"/>
      <c r="BN38" s="270"/>
      <c r="BO38" s="270"/>
      <c r="BP38" s="270"/>
      <c r="BQ38" s="270"/>
      <c r="BR38" s="209"/>
      <c r="BS38" s="210"/>
      <c r="BT38" s="211"/>
      <c r="BU38" s="203"/>
      <c r="BV38" s="205" t="s">
        <v>37</v>
      </c>
      <c r="BW38" s="270" t="s">
        <v>42</v>
      </c>
      <c r="BX38" s="270"/>
      <c r="BY38" s="270"/>
      <c r="BZ38" s="270"/>
      <c r="CA38" s="270"/>
      <c r="CB38" s="270"/>
      <c r="CC38" s="270"/>
      <c r="CD38" s="209"/>
      <c r="CE38" s="210"/>
      <c r="CF38" s="211"/>
      <c r="CG38" s="203"/>
      <c r="CH38" s="205" t="s">
        <v>37</v>
      </c>
      <c r="CI38" s="270" t="s">
        <v>42</v>
      </c>
      <c r="CJ38" s="270"/>
      <c r="CK38" s="270"/>
      <c r="CL38" s="270"/>
      <c r="CM38" s="270"/>
      <c r="CN38" s="270"/>
      <c r="CO38" s="270"/>
      <c r="CP38" s="209"/>
      <c r="CQ38" s="210"/>
      <c r="CR38" s="211"/>
    </row>
    <row r="39" spans="1:96" ht="36.75" customHeight="1" x14ac:dyDescent="0.15">
      <c r="A39" s="203"/>
      <c r="B39" s="205"/>
      <c r="C39" s="274" t="s">
        <v>225</v>
      </c>
      <c r="D39" s="271"/>
      <c r="E39" s="271"/>
      <c r="F39" s="271"/>
      <c r="G39" s="271"/>
      <c r="H39" s="271"/>
      <c r="I39" s="271"/>
      <c r="J39" s="212"/>
      <c r="K39" s="213"/>
      <c r="L39" s="214"/>
      <c r="M39" s="203"/>
      <c r="N39" s="205"/>
      <c r="O39" s="274" t="s">
        <v>225</v>
      </c>
      <c r="P39" s="271"/>
      <c r="Q39" s="271"/>
      <c r="R39" s="271"/>
      <c r="S39" s="271"/>
      <c r="T39" s="271"/>
      <c r="U39" s="271"/>
      <c r="V39" s="212"/>
      <c r="W39" s="213"/>
      <c r="X39" s="214"/>
      <c r="Y39" s="203"/>
      <c r="Z39" s="205"/>
      <c r="AA39" s="274" t="s">
        <v>225</v>
      </c>
      <c r="AB39" s="271"/>
      <c r="AC39" s="271"/>
      <c r="AD39" s="271"/>
      <c r="AE39" s="271"/>
      <c r="AF39" s="271"/>
      <c r="AG39" s="271"/>
      <c r="AH39" s="212"/>
      <c r="AI39" s="213"/>
      <c r="AJ39" s="214"/>
      <c r="AK39" s="203"/>
      <c r="AL39" s="205"/>
      <c r="AM39" s="274" t="s">
        <v>225</v>
      </c>
      <c r="AN39" s="271"/>
      <c r="AO39" s="271"/>
      <c r="AP39" s="271"/>
      <c r="AQ39" s="271"/>
      <c r="AR39" s="271"/>
      <c r="AS39" s="271"/>
      <c r="AT39" s="212"/>
      <c r="AU39" s="213"/>
      <c r="AV39" s="214"/>
      <c r="AW39" s="203"/>
      <c r="AX39" s="205"/>
      <c r="AY39" s="274" t="s">
        <v>225</v>
      </c>
      <c r="AZ39" s="271"/>
      <c r="BA39" s="271"/>
      <c r="BB39" s="271"/>
      <c r="BC39" s="271"/>
      <c r="BD39" s="271"/>
      <c r="BE39" s="271"/>
      <c r="BF39" s="212"/>
      <c r="BG39" s="213"/>
      <c r="BH39" s="214"/>
      <c r="BI39" s="203"/>
      <c r="BJ39" s="205"/>
      <c r="BK39" s="274" t="s">
        <v>225</v>
      </c>
      <c r="BL39" s="271"/>
      <c r="BM39" s="271"/>
      <c r="BN39" s="271"/>
      <c r="BO39" s="271"/>
      <c r="BP39" s="271"/>
      <c r="BQ39" s="271"/>
      <c r="BR39" s="212"/>
      <c r="BS39" s="213"/>
      <c r="BT39" s="214"/>
      <c r="BU39" s="203"/>
      <c r="BV39" s="205"/>
      <c r="BW39" s="274" t="s">
        <v>225</v>
      </c>
      <c r="BX39" s="271"/>
      <c r="BY39" s="271"/>
      <c r="BZ39" s="271"/>
      <c r="CA39" s="271"/>
      <c r="CB39" s="271"/>
      <c r="CC39" s="271"/>
      <c r="CD39" s="212"/>
      <c r="CE39" s="213"/>
      <c r="CF39" s="214"/>
      <c r="CG39" s="203"/>
      <c r="CH39" s="205"/>
      <c r="CI39" s="274" t="s">
        <v>225</v>
      </c>
      <c r="CJ39" s="271"/>
      <c r="CK39" s="271"/>
      <c r="CL39" s="271"/>
      <c r="CM39" s="271"/>
      <c r="CN39" s="271"/>
      <c r="CO39" s="271"/>
      <c r="CP39" s="212"/>
      <c r="CQ39" s="213"/>
      <c r="CR39" s="214"/>
    </row>
    <row r="40" spans="1:96" ht="22.5" customHeight="1" x14ac:dyDescent="0.15">
      <c r="A40" s="203"/>
      <c r="B40" s="278" t="s">
        <v>13</v>
      </c>
      <c r="C40" s="206" t="s">
        <v>33</v>
      </c>
      <c r="D40" s="207"/>
      <c r="E40" s="207"/>
      <c r="F40" s="207"/>
      <c r="G40" s="207"/>
      <c r="H40" s="207"/>
      <c r="I40" s="208"/>
      <c r="J40" s="280"/>
      <c r="K40" s="281"/>
      <c r="L40" s="282"/>
      <c r="M40" s="203"/>
      <c r="N40" s="278" t="s">
        <v>13</v>
      </c>
      <c r="O40" s="206" t="s">
        <v>33</v>
      </c>
      <c r="P40" s="207"/>
      <c r="Q40" s="207"/>
      <c r="R40" s="207"/>
      <c r="S40" s="207"/>
      <c r="T40" s="207"/>
      <c r="U40" s="208"/>
      <c r="V40" s="280"/>
      <c r="W40" s="281"/>
      <c r="X40" s="282"/>
      <c r="Y40" s="203"/>
      <c r="Z40" s="278" t="s">
        <v>13</v>
      </c>
      <c r="AA40" s="206" t="s">
        <v>33</v>
      </c>
      <c r="AB40" s="207"/>
      <c r="AC40" s="207"/>
      <c r="AD40" s="207"/>
      <c r="AE40" s="207"/>
      <c r="AF40" s="207"/>
      <c r="AG40" s="208"/>
      <c r="AH40" s="280"/>
      <c r="AI40" s="281"/>
      <c r="AJ40" s="282"/>
      <c r="AK40" s="203"/>
      <c r="AL40" s="278" t="s">
        <v>13</v>
      </c>
      <c r="AM40" s="206" t="s">
        <v>33</v>
      </c>
      <c r="AN40" s="207"/>
      <c r="AO40" s="207"/>
      <c r="AP40" s="207"/>
      <c r="AQ40" s="207"/>
      <c r="AR40" s="207"/>
      <c r="AS40" s="208"/>
      <c r="AT40" s="280"/>
      <c r="AU40" s="281"/>
      <c r="AV40" s="282"/>
      <c r="AW40" s="203"/>
      <c r="AX40" s="278" t="s">
        <v>13</v>
      </c>
      <c r="AY40" s="206" t="s">
        <v>33</v>
      </c>
      <c r="AZ40" s="207"/>
      <c r="BA40" s="207"/>
      <c r="BB40" s="207"/>
      <c r="BC40" s="207"/>
      <c r="BD40" s="207"/>
      <c r="BE40" s="208"/>
      <c r="BF40" s="280"/>
      <c r="BG40" s="281"/>
      <c r="BH40" s="282"/>
      <c r="BI40" s="203"/>
      <c r="BJ40" s="278" t="s">
        <v>13</v>
      </c>
      <c r="BK40" s="206" t="s">
        <v>33</v>
      </c>
      <c r="BL40" s="207"/>
      <c r="BM40" s="207"/>
      <c r="BN40" s="207"/>
      <c r="BO40" s="207"/>
      <c r="BP40" s="207"/>
      <c r="BQ40" s="208"/>
      <c r="BR40" s="280"/>
      <c r="BS40" s="281"/>
      <c r="BT40" s="282"/>
      <c r="BU40" s="203"/>
      <c r="BV40" s="278" t="s">
        <v>13</v>
      </c>
      <c r="BW40" s="206" t="s">
        <v>33</v>
      </c>
      <c r="BX40" s="207"/>
      <c r="BY40" s="207"/>
      <c r="BZ40" s="207"/>
      <c r="CA40" s="207"/>
      <c r="CB40" s="207"/>
      <c r="CC40" s="208"/>
      <c r="CD40" s="280"/>
      <c r="CE40" s="281"/>
      <c r="CF40" s="282"/>
      <c r="CG40" s="203"/>
      <c r="CH40" s="278" t="s">
        <v>13</v>
      </c>
      <c r="CI40" s="206" t="s">
        <v>33</v>
      </c>
      <c r="CJ40" s="207"/>
      <c r="CK40" s="207"/>
      <c r="CL40" s="207"/>
      <c r="CM40" s="207"/>
      <c r="CN40" s="207"/>
      <c r="CO40" s="208"/>
      <c r="CP40" s="280"/>
      <c r="CQ40" s="281"/>
      <c r="CR40" s="282"/>
    </row>
    <row r="41" spans="1:96" ht="30" customHeight="1" thickBot="1" x14ac:dyDescent="0.2">
      <c r="A41" s="204"/>
      <c r="B41" s="279"/>
      <c r="C41" s="200" t="s">
        <v>226</v>
      </c>
      <c r="D41" s="201"/>
      <c r="E41" s="201"/>
      <c r="F41" s="201"/>
      <c r="G41" s="201"/>
      <c r="H41" s="201"/>
      <c r="I41" s="201"/>
      <c r="J41" s="283"/>
      <c r="K41" s="284"/>
      <c r="L41" s="285"/>
      <c r="M41" s="204"/>
      <c r="N41" s="279"/>
      <c r="O41" s="200" t="s">
        <v>226</v>
      </c>
      <c r="P41" s="201"/>
      <c r="Q41" s="201"/>
      <c r="R41" s="201"/>
      <c r="S41" s="201"/>
      <c r="T41" s="201"/>
      <c r="U41" s="201"/>
      <c r="V41" s="283"/>
      <c r="W41" s="284"/>
      <c r="X41" s="285"/>
      <c r="Y41" s="204"/>
      <c r="Z41" s="279"/>
      <c r="AA41" s="200" t="s">
        <v>226</v>
      </c>
      <c r="AB41" s="201"/>
      <c r="AC41" s="201"/>
      <c r="AD41" s="201"/>
      <c r="AE41" s="201"/>
      <c r="AF41" s="201"/>
      <c r="AG41" s="201"/>
      <c r="AH41" s="283"/>
      <c r="AI41" s="284"/>
      <c r="AJ41" s="285"/>
      <c r="AK41" s="204"/>
      <c r="AL41" s="279"/>
      <c r="AM41" s="200" t="s">
        <v>226</v>
      </c>
      <c r="AN41" s="201"/>
      <c r="AO41" s="201"/>
      <c r="AP41" s="201"/>
      <c r="AQ41" s="201"/>
      <c r="AR41" s="201"/>
      <c r="AS41" s="201"/>
      <c r="AT41" s="283"/>
      <c r="AU41" s="284"/>
      <c r="AV41" s="285"/>
      <c r="AW41" s="204"/>
      <c r="AX41" s="279"/>
      <c r="AY41" s="200" t="s">
        <v>226</v>
      </c>
      <c r="AZ41" s="201"/>
      <c r="BA41" s="201"/>
      <c r="BB41" s="201"/>
      <c r="BC41" s="201"/>
      <c r="BD41" s="201"/>
      <c r="BE41" s="201"/>
      <c r="BF41" s="283"/>
      <c r="BG41" s="284"/>
      <c r="BH41" s="285"/>
      <c r="BI41" s="204"/>
      <c r="BJ41" s="279"/>
      <c r="BK41" s="200" t="s">
        <v>226</v>
      </c>
      <c r="BL41" s="201"/>
      <c r="BM41" s="201"/>
      <c r="BN41" s="201"/>
      <c r="BO41" s="201"/>
      <c r="BP41" s="201"/>
      <c r="BQ41" s="201"/>
      <c r="BR41" s="283"/>
      <c r="BS41" s="284"/>
      <c r="BT41" s="285"/>
      <c r="BU41" s="204"/>
      <c r="BV41" s="279"/>
      <c r="BW41" s="200" t="s">
        <v>226</v>
      </c>
      <c r="BX41" s="201"/>
      <c r="BY41" s="201"/>
      <c r="BZ41" s="201"/>
      <c r="CA41" s="201"/>
      <c r="CB41" s="201"/>
      <c r="CC41" s="201"/>
      <c r="CD41" s="283"/>
      <c r="CE41" s="284"/>
      <c r="CF41" s="285"/>
      <c r="CG41" s="204"/>
      <c r="CH41" s="279"/>
      <c r="CI41" s="200" t="s">
        <v>226</v>
      </c>
      <c r="CJ41" s="201"/>
      <c r="CK41" s="201"/>
      <c r="CL41" s="201"/>
      <c r="CM41" s="201"/>
      <c r="CN41" s="201"/>
      <c r="CO41" s="201"/>
      <c r="CP41" s="283"/>
      <c r="CQ41" s="284"/>
      <c r="CR41" s="285"/>
    </row>
    <row r="42" spans="1:96" ht="13.5" customHeight="1" thickBot="1" x14ac:dyDescent="0.2"/>
    <row r="43" spans="1:96" ht="18" customHeight="1" x14ac:dyDescent="0.15">
      <c r="A43" s="236" t="s">
        <v>15</v>
      </c>
      <c r="B43" s="237"/>
      <c r="C43" s="275"/>
      <c r="D43" s="30" t="s">
        <v>14</v>
      </c>
      <c r="E43" s="261"/>
      <c r="F43" s="261"/>
      <c r="G43" s="261"/>
      <c r="H43" s="261"/>
      <c r="I43" s="261"/>
      <c r="J43" s="261"/>
      <c r="K43" s="261"/>
      <c r="L43" s="262"/>
      <c r="M43" s="236" t="s">
        <v>15</v>
      </c>
      <c r="N43" s="237"/>
      <c r="O43" s="275"/>
      <c r="P43" s="30" t="s">
        <v>14</v>
      </c>
      <c r="Q43" s="261"/>
      <c r="R43" s="261"/>
      <c r="S43" s="261"/>
      <c r="T43" s="261"/>
      <c r="U43" s="261"/>
      <c r="V43" s="261"/>
      <c r="W43" s="261"/>
      <c r="X43" s="262"/>
      <c r="Y43" s="236" t="s">
        <v>15</v>
      </c>
      <c r="Z43" s="237"/>
      <c r="AA43" s="275"/>
      <c r="AB43" s="30" t="s">
        <v>14</v>
      </c>
      <c r="AC43" s="261"/>
      <c r="AD43" s="261"/>
      <c r="AE43" s="261"/>
      <c r="AF43" s="261"/>
      <c r="AG43" s="261"/>
      <c r="AH43" s="261"/>
      <c r="AI43" s="261"/>
      <c r="AJ43" s="262"/>
      <c r="AK43" s="236" t="s">
        <v>15</v>
      </c>
      <c r="AL43" s="237"/>
      <c r="AM43" s="275"/>
      <c r="AN43" s="30" t="s">
        <v>14</v>
      </c>
      <c r="AO43" s="261"/>
      <c r="AP43" s="261"/>
      <c r="AQ43" s="261"/>
      <c r="AR43" s="261"/>
      <c r="AS43" s="261"/>
      <c r="AT43" s="261"/>
      <c r="AU43" s="261"/>
      <c r="AV43" s="262"/>
      <c r="AW43" s="236" t="s">
        <v>15</v>
      </c>
      <c r="AX43" s="237"/>
      <c r="AY43" s="275"/>
      <c r="AZ43" s="30" t="s">
        <v>14</v>
      </c>
      <c r="BA43" s="261"/>
      <c r="BB43" s="261"/>
      <c r="BC43" s="261"/>
      <c r="BD43" s="261"/>
      <c r="BE43" s="261"/>
      <c r="BF43" s="261"/>
      <c r="BG43" s="261"/>
      <c r="BH43" s="262"/>
      <c r="BI43" s="236" t="s">
        <v>15</v>
      </c>
      <c r="BJ43" s="237"/>
      <c r="BK43" s="275"/>
      <c r="BL43" s="30" t="s">
        <v>14</v>
      </c>
      <c r="BM43" s="261"/>
      <c r="BN43" s="261"/>
      <c r="BO43" s="261"/>
      <c r="BP43" s="261"/>
      <c r="BQ43" s="261"/>
      <c r="BR43" s="261"/>
      <c r="BS43" s="261"/>
      <c r="BT43" s="262"/>
      <c r="BU43" s="236" t="s">
        <v>15</v>
      </c>
      <c r="BV43" s="237"/>
      <c r="BW43" s="275"/>
      <c r="BX43" s="30" t="s">
        <v>14</v>
      </c>
      <c r="BY43" s="261"/>
      <c r="BZ43" s="261"/>
      <c r="CA43" s="261"/>
      <c r="CB43" s="261"/>
      <c r="CC43" s="261"/>
      <c r="CD43" s="261"/>
      <c r="CE43" s="261"/>
      <c r="CF43" s="262"/>
      <c r="CG43" s="236" t="s">
        <v>15</v>
      </c>
      <c r="CH43" s="237"/>
      <c r="CI43" s="275"/>
      <c r="CJ43" s="30" t="s">
        <v>14</v>
      </c>
      <c r="CK43" s="261"/>
      <c r="CL43" s="261"/>
      <c r="CM43" s="261"/>
      <c r="CN43" s="261"/>
      <c r="CO43" s="261"/>
      <c r="CP43" s="261"/>
      <c r="CQ43" s="261"/>
      <c r="CR43" s="262"/>
    </row>
    <row r="44" spans="1:96" ht="19.5" customHeight="1" thickBot="1" x14ac:dyDescent="0.2">
      <c r="A44" s="276"/>
      <c r="B44" s="277"/>
      <c r="C44" s="169"/>
      <c r="D44" s="21" t="s">
        <v>218</v>
      </c>
      <c r="E44" s="31" t="s">
        <v>217</v>
      </c>
      <c r="F44" s="257"/>
      <c r="G44" s="257"/>
      <c r="H44" s="31" t="s">
        <v>219</v>
      </c>
      <c r="I44" s="257"/>
      <c r="J44" s="257"/>
      <c r="K44" s="257"/>
      <c r="L44" s="258"/>
      <c r="M44" s="276"/>
      <c r="N44" s="277"/>
      <c r="O44" s="169"/>
      <c r="P44" s="21" t="s">
        <v>218</v>
      </c>
      <c r="Q44" s="31" t="s">
        <v>217</v>
      </c>
      <c r="R44" s="257"/>
      <c r="S44" s="257"/>
      <c r="T44" s="31" t="s">
        <v>219</v>
      </c>
      <c r="U44" s="257"/>
      <c r="V44" s="257"/>
      <c r="W44" s="257"/>
      <c r="X44" s="258"/>
      <c r="Y44" s="276"/>
      <c r="Z44" s="277"/>
      <c r="AA44" s="169"/>
      <c r="AB44" s="21" t="s">
        <v>218</v>
      </c>
      <c r="AC44" s="31" t="s">
        <v>217</v>
      </c>
      <c r="AD44" s="257"/>
      <c r="AE44" s="257"/>
      <c r="AF44" s="31" t="s">
        <v>219</v>
      </c>
      <c r="AG44" s="257"/>
      <c r="AH44" s="257"/>
      <c r="AI44" s="257"/>
      <c r="AJ44" s="258"/>
      <c r="AK44" s="276"/>
      <c r="AL44" s="277"/>
      <c r="AM44" s="169"/>
      <c r="AN44" s="21" t="s">
        <v>218</v>
      </c>
      <c r="AO44" s="31" t="s">
        <v>217</v>
      </c>
      <c r="AP44" s="257"/>
      <c r="AQ44" s="257"/>
      <c r="AR44" s="31" t="s">
        <v>219</v>
      </c>
      <c r="AS44" s="257"/>
      <c r="AT44" s="257"/>
      <c r="AU44" s="257"/>
      <c r="AV44" s="258"/>
      <c r="AW44" s="276"/>
      <c r="AX44" s="277"/>
      <c r="AY44" s="169"/>
      <c r="AZ44" s="21" t="s">
        <v>218</v>
      </c>
      <c r="BA44" s="31" t="s">
        <v>217</v>
      </c>
      <c r="BB44" s="257"/>
      <c r="BC44" s="257"/>
      <c r="BD44" s="31" t="s">
        <v>219</v>
      </c>
      <c r="BE44" s="257"/>
      <c r="BF44" s="257"/>
      <c r="BG44" s="257"/>
      <c r="BH44" s="258"/>
      <c r="BI44" s="276"/>
      <c r="BJ44" s="277"/>
      <c r="BK44" s="169"/>
      <c r="BL44" s="21" t="s">
        <v>218</v>
      </c>
      <c r="BM44" s="31" t="s">
        <v>217</v>
      </c>
      <c r="BN44" s="257">
        <v>58.3</v>
      </c>
      <c r="BO44" s="257"/>
      <c r="BP44" s="31" t="s">
        <v>219</v>
      </c>
      <c r="BQ44" s="257">
        <v>60.2</v>
      </c>
      <c r="BR44" s="257"/>
      <c r="BS44" s="257"/>
      <c r="BT44" s="258"/>
      <c r="BU44" s="276"/>
      <c r="BV44" s="277"/>
      <c r="BW44" s="169"/>
      <c r="BX44" s="21" t="s">
        <v>218</v>
      </c>
      <c r="BY44" s="31" t="s">
        <v>217</v>
      </c>
      <c r="BZ44" s="257">
        <v>58.3</v>
      </c>
      <c r="CA44" s="257"/>
      <c r="CB44" s="31" t="s">
        <v>219</v>
      </c>
      <c r="CC44" s="257">
        <v>60.2</v>
      </c>
      <c r="CD44" s="257"/>
      <c r="CE44" s="257"/>
      <c r="CF44" s="258"/>
      <c r="CG44" s="276"/>
      <c r="CH44" s="277"/>
      <c r="CI44" s="169"/>
      <c r="CJ44" s="21" t="s">
        <v>218</v>
      </c>
      <c r="CK44" s="31" t="s">
        <v>217</v>
      </c>
      <c r="CL44" s="257">
        <v>58.3</v>
      </c>
      <c r="CM44" s="257"/>
      <c r="CN44" s="31" t="s">
        <v>219</v>
      </c>
      <c r="CO44" s="257">
        <v>60.2</v>
      </c>
      <c r="CP44" s="257"/>
      <c r="CQ44" s="257"/>
      <c r="CR44" s="258"/>
    </row>
    <row r="45" spans="1:96" ht="13.5" customHeight="1" x14ac:dyDescent="0.15"/>
    <row r="47" spans="1:96" ht="13.5" customHeight="1" x14ac:dyDescent="0.15"/>
    <row r="51" ht="14.25" customHeight="1" x14ac:dyDescent="0.15"/>
    <row r="437" spans="3:92" x14ac:dyDescent="0.15">
      <c r="C437" s="5"/>
      <c r="D437" s="5"/>
      <c r="E437" s="5"/>
      <c r="F437" s="5"/>
      <c r="G437" s="5"/>
      <c r="H437" s="5"/>
      <c r="O437" s="5"/>
      <c r="P437" s="5"/>
      <c r="Q437" s="5"/>
      <c r="R437" s="5"/>
      <c r="S437" s="5"/>
      <c r="T437" s="5"/>
      <c r="AA437" s="5"/>
      <c r="AB437" s="5"/>
      <c r="AC437" s="5"/>
      <c r="AD437" s="5"/>
      <c r="AE437" s="5"/>
      <c r="AF437" s="5"/>
      <c r="AM437" s="5"/>
      <c r="AN437" s="5"/>
      <c r="AO437" s="5"/>
      <c r="AP437" s="5"/>
      <c r="AQ437" s="5"/>
      <c r="AR437" s="5"/>
      <c r="AY437" s="5"/>
      <c r="AZ437" s="5"/>
      <c r="BA437" s="5"/>
      <c r="BB437" s="5"/>
      <c r="BC437" s="5"/>
      <c r="BD437" s="5"/>
      <c r="BK437" s="5"/>
      <c r="BL437" s="5"/>
      <c r="BM437" s="5"/>
      <c r="BN437" s="5"/>
      <c r="BO437" s="5"/>
      <c r="BP437" s="5"/>
      <c r="BW437" s="5"/>
      <c r="BX437" s="5"/>
      <c r="BY437" s="5"/>
      <c r="BZ437" s="5"/>
      <c r="CA437" s="5"/>
      <c r="CB437" s="5"/>
      <c r="CI437" s="5"/>
      <c r="CJ437" s="5"/>
      <c r="CK437" s="5"/>
      <c r="CL437" s="5"/>
      <c r="CM437" s="5"/>
      <c r="CN437" s="5"/>
    </row>
  </sheetData>
  <mergeCells count="637">
    <mergeCell ref="CG43:CI44"/>
    <mergeCell ref="CK43:CR43"/>
    <mergeCell ref="CL44:CM44"/>
    <mergeCell ref="CO44:CR44"/>
    <mergeCell ref="CH38:CH39"/>
    <mergeCell ref="CI38:CO38"/>
    <mergeCell ref="CP38:CR39"/>
    <mergeCell ref="CI39:CO39"/>
    <mergeCell ref="CH40:CH41"/>
    <mergeCell ref="CI40:CO40"/>
    <mergeCell ref="CP40:CR41"/>
    <mergeCell ref="CI41:CO41"/>
    <mergeCell ref="CI34:CO34"/>
    <mergeCell ref="CP34:CR35"/>
    <mergeCell ref="CI35:CO35"/>
    <mergeCell ref="CH36:CH37"/>
    <mergeCell ref="CI36:CO36"/>
    <mergeCell ref="CP36:CR37"/>
    <mergeCell ref="CI37:CO37"/>
    <mergeCell ref="CG25:CR25"/>
    <mergeCell ref="CG26:CR26"/>
    <mergeCell ref="CG27:CG41"/>
    <mergeCell ref="CI27:CO27"/>
    <mergeCell ref="CP27:CR27"/>
    <mergeCell ref="CH28:CH31"/>
    <mergeCell ref="CI28:CO28"/>
    <mergeCell ref="CP28:CR31"/>
    <mergeCell ref="CI29:CO29"/>
    <mergeCell ref="CI30:CO30"/>
    <mergeCell ref="CI31:CO31"/>
    <mergeCell ref="CH32:CH33"/>
    <mergeCell ref="CI32:CO32"/>
    <mergeCell ref="CP32:CR33"/>
    <mergeCell ref="CI33:CO33"/>
    <mergeCell ref="CH34:CH35"/>
    <mergeCell ref="CG15:CR15"/>
    <mergeCell ref="CG17:CR17"/>
    <mergeCell ref="CG18:CG23"/>
    <mergeCell ref="CI18:CN18"/>
    <mergeCell ref="CP18:CR18"/>
    <mergeCell ref="CH19:CH23"/>
    <mergeCell ref="CI19:CN19"/>
    <mergeCell ref="CP19:CR19"/>
    <mergeCell ref="CI20:CN20"/>
    <mergeCell ref="CP20:CR20"/>
    <mergeCell ref="CI21:CN21"/>
    <mergeCell ref="CP21:CR21"/>
    <mergeCell ref="CI22:CN22"/>
    <mergeCell ref="CP22:CR22"/>
    <mergeCell ref="CI23:CN23"/>
    <mergeCell ref="CP23:CR23"/>
    <mergeCell ref="CG10:CR10"/>
    <mergeCell ref="CG11:CR11"/>
    <mergeCell ref="CG12:CR12"/>
    <mergeCell ref="CG13:CR13"/>
    <mergeCell ref="CG14:CR14"/>
    <mergeCell ref="CP5:CR5"/>
    <mergeCell ref="CG6:CI6"/>
    <mergeCell ref="CJ6:CM6"/>
    <mergeCell ref="CN6:CO8"/>
    <mergeCell ref="CP6:CP8"/>
    <mergeCell ref="CQ6:CQ8"/>
    <mergeCell ref="CR6:CR8"/>
    <mergeCell ref="CG7:CI7"/>
    <mergeCell ref="CJ7:CM7"/>
    <mergeCell ref="CG8:CI8"/>
    <mergeCell ref="CJ8:CM8"/>
    <mergeCell ref="BU43:BW44"/>
    <mergeCell ref="BY43:CF43"/>
    <mergeCell ref="BZ44:CA44"/>
    <mergeCell ref="CC44:CF44"/>
    <mergeCell ref="CL1:CQ2"/>
    <mergeCell ref="CG3:CI3"/>
    <mergeCell ref="CJ3:CM3"/>
    <mergeCell ref="CN3:CO3"/>
    <mergeCell ref="CP3:CR3"/>
    <mergeCell ref="CG4:CI4"/>
    <mergeCell ref="CJ4:CK4"/>
    <mergeCell ref="CN4:CO4"/>
    <mergeCell ref="CP4:CR4"/>
    <mergeCell ref="CG5:CI5"/>
    <mergeCell ref="CJ5:CM5"/>
    <mergeCell ref="CN5:CO5"/>
    <mergeCell ref="BV38:BV39"/>
    <mergeCell ref="BW38:CC38"/>
    <mergeCell ref="CD38:CF39"/>
    <mergeCell ref="BW39:CC39"/>
    <mergeCell ref="BV40:BV41"/>
    <mergeCell ref="BW40:CC40"/>
    <mergeCell ref="CD40:CF41"/>
    <mergeCell ref="BW41:CC41"/>
    <mergeCell ref="BW34:CC34"/>
    <mergeCell ref="CD34:CF35"/>
    <mergeCell ref="BW35:CC35"/>
    <mergeCell ref="BV36:BV37"/>
    <mergeCell ref="BW36:CC36"/>
    <mergeCell ref="CD36:CF37"/>
    <mergeCell ref="BW37:CC37"/>
    <mergeCell ref="BU25:CF25"/>
    <mergeCell ref="BU26:CF26"/>
    <mergeCell ref="BU27:BU41"/>
    <mergeCell ref="BW27:CC27"/>
    <mergeCell ref="CD27:CF27"/>
    <mergeCell ref="BV28:BV31"/>
    <mergeCell ref="BW28:CC28"/>
    <mergeCell ref="CD28:CF31"/>
    <mergeCell ref="BW29:CC29"/>
    <mergeCell ref="BW30:CC30"/>
    <mergeCell ref="BW31:CC31"/>
    <mergeCell ref="BV32:BV33"/>
    <mergeCell ref="BW32:CC32"/>
    <mergeCell ref="CD32:CF33"/>
    <mergeCell ref="BW33:CC33"/>
    <mergeCell ref="BV34:BV35"/>
    <mergeCell ref="BU15:CF15"/>
    <mergeCell ref="BU17:CF17"/>
    <mergeCell ref="BU18:BU23"/>
    <mergeCell ref="BW18:CB18"/>
    <mergeCell ref="CD18:CF18"/>
    <mergeCell ref="BV19:BV23"/>
    <mergeCell ref="BW19:CB19"/>
    <mergeCell ref="CD19:CF19"/>
    <mergeCell ref="BW20:CB20"/>
    <mergeCell ref="CD20:CF20"/>
    <mergeCell ref="BW21:CB21"/>
    <mergeCell ref="CD21:CF21"/>
    <mergeCell ref="BW22:CB22"/>
    <mergeCell ref="CD22:CF22"/>
    <mergeCell ref="BW23:CB23"/>
    <mergeCell ref="CD23:CF23"/>
    <mergeCell ref="BU10:CF10"/>
    <mergeCell ref="BU11:CF11"/>
    <mergeCell ref="BU12:CF12"/>
    <mergeCell ref="BU13:CF13"/>
    <mergeCell ref="BU14:CF14"/>
    <mergeCell ref="CD5:CF5"/>
    <mergeCell ref="BU6:BW6"/>
    <mergeCell ref="BX6:CA6"/>
    <mergeCell ref="CB6:CC8"/>
    <mergeCell ref="CD6:CD8"/>
    <mergeCell ref="CE6:CE8"/>
    <mergeCell ref="CF6:CF8"/>
    <mergeCell ref="BU7:BW7"/>
    <mergeCell ref="BX7:CA7"/>
    <mergeCell ref="BU8:BW8"/>
    <mergeCell ref="BX8:CA8"/>
    <mergeCell ref="BI43:BK44"/>
    <mergeCell ref="BM43:BT43"/>
    <mergeCell ref="BN44:BO44"/>
    <mergeCell ref="BQ44:BT44"/>
    <mergeCell ref="BZ1:CE2"/>
    <mergeCell ref="BU3:BW3"/>
    <mergeCell ref="BX3:CA3"/>
    <mergeCell ref="CB3:CC3"/>
    <mergeCell ref="CD3:CF3"/>
    <mergeCell ref="BU4:BW4"/>
    <mergeCell ref="BX4:BY4"/>
    <mergeCell ref="CB4:CC4"/>
    <mergeCell ref="CD4:CF4"/>
    <mergeCell ref="BU5:BW5"/>
    <mergeCell ref="BX5:CA5"/>
    <mergeCell ref="CB5:CC5"/>
    <mergeCell ref="BJ38:BJ39"/>
    <mergeCell ref="BK38:BQ38"/>
    <mergeCell ref="BR38:BT39"/>
    <mergeCell ref="BK39:BQ39"/>
    <mergeCell ref="BJ40:BJ41"/>
    <mergeCell ref="BK40:BQ40"/>
    <mergeCell ref="BR40:BT41"/>
    <mergeCell ref="BK41:BQ41"/>
    <mergeCell ref="BK34:BQ34"/>
    <mergeCell ref="BR34:BT35"/>
    <mergeCell ref="BK35:BQ35"/>
    <mergeCell ref="BJ36:BJ37"/>
    <mergeCell ref="BK36:BQ36"/>
    <mergeCell ref="BR36:BT37"/>
    <mergeCell ref="BK37:BQ37"/>
    <mergeCell ref="BI25:BT25"/>
    <mergeCell ref="BI26:BT26"/>
    <mergeCell ref="BI27:BI41"/>
    <mergeCell ref="BK27:BQ27"/>
    <mergeCell ref="BR27:BT27"/>
    <mergeCell ref="BJ28:BJ31"/>
    <mergeCell ref="BK28:BQ28"/>
    <mergeCell ref="BR28:BT31"/>
    <mergeCell ref="BK29:BQ29"/>
    <mergeCell ref="BK30:BQ30"/>
    <mergeCell ref="BK31:BQ31"/>
    <mergeCell ref="BJ32:BJ33"/>
    <mergeCell ref="BK32:BQ32"/>
    <mergeCell ref="BR32:BT33"/>
    <mergeCell ref="BK33:BQ33"/>
    <mergeCell ref="BJ34:BJ35"/>
    <mergeCell ref="BI15:BT15"/>
    <mergeCell ref="BI17:BT17"/>
    <mergeCell ref="BI18:BI23"/>
    <mergeCell ref="BK18:BP18"/>
    <mergeCell ref="BR18:BT18"/>
    <mergeCell ref="BJ19:BJ23"/>
    <mergeCell ref="BK19:BP19"/>
    <mergeCell ref="BR19:BT19"/>
    <mergeCell ref="BK20:BP20"/>
    <mergeCell ref="BR20:BT20"/>
    <mergeCell ref="BK21:BP21"/>
    <mergeCell ref="BR21:BT21"/>
    <mergeCell ref="BK22:BP22"/>
    <mergeCell ref="BR22:BT22"/>
    <mergeCell ref="BK23:BP23"/>
    <mergeCell ref="BR23:BT23"/>
    <mergeCell ref="BI10:BT10"/>
    <mergeCell ref="BI11:BT11"/>
    <mergeCell ref="BI12:BT12"/>
    <mergeCell ref="BI13:BT13"/>
    <mergeCell ref="BI14:BT14"/>
    <mergeCell ref="BR5:BT5"/>
    <mergeCell ref="BI6:BK6"/>
    <mergeCell ref="BL6:BO6"/>
    <mergeCell ref="BP6:BQ8"/>
    <mergeCell ref="BR6:BR8"/>
    <mergeCell ref="BS6:BS8"/>
    <mergeCell ref="BT6:BT8"/>
    <mergeCell ref="BI7:BK7"/>
    <mergeCell ref="BL7:BO7"/>
    <mergeCell ref="BI8:BK8"/>
    <mergeCell ref="BL8:BO8"/>
    <mergeCell ref="AW43:AY44"/>
    <mergeCell ref="BA43:BH43"/>
    <mergeCell ref="BB44:BC44"/>
    <mergeCell ref="BE44:BH44"/>
    <mergeCell ref="BN1:BS2"/>
    <mergeCell ref="BI3:BK3"/>
    <mergeCell ref="BL3:BO3"/>
    <mergeCell ref="BP3:BQ3"/>
    <mergeCell ref="BR3:BT3"/>
    <mergeCell ref="BI4:BK4"/>
    <mergeCell ref="BL4:BM4"/>
    <mergeCell ref="BP4:BQ4"/>
    <mergeCell ref="BR4:BT4"/>
    <mergeCell ref="BI5:BK5"/>
    <mergeCell ref="BL5:BO5"/>
    <mergeCell ref="BP5:BQ5"/>
    <mergeCell ref="AX38:AX39"/>
    <mergeCell ref="AY38:BE38"/>
    <mergeCell ref="BF38:BH39"/>
    <mergeCell ref="AY39:BE39"/>
    <mergeCell ref="AX40:AX41"/>
    <mergeCell ref="AY40:BE40"/>
    <mergeCell ref="BF40:BH41"/>
    <mergeCell ref="AY41:BE41"/>
    <mergeCell ref="AY34:BE34"/>
    <mergeCell ref="BF34:BH35"/>
    <mergeCell ref="AY35:BE35"/>
    <mergeCell ref="AX36:AX37"/>
    <mergeCell ref="AY36:BE36"/>
    <mergeCell ref="BF36:BH37"/>
    <mergeCell ref="AY37:BE37"/>
    <mergeCell ref="AW25:BH25"/>
    <mergeCell ref="AW26:BH26"/>
    <mergeCell ref="AW27:AW41"/>
    <mergeCell ref="AY27:BE27"/>
    <mergeCell ref="BF27:BH27"/>
    <mergeCell ref="AX28:AX31"/>
    <mergeCell ref="AY28:BE28"/>
    <mergeCell ref="BF28:BH31"/>
    <mergeCell ref="AY29:BE29"/>
    <mergeCell ref="AY30:BE30"/>
    <mergeCell ref="AY31:BE31"/>
    <mergeCell ref="AX32:AX33"/>
    <mergeCell ref="AY32:BE32"/>
    <mergeCell ref="BF32:BH33"/>
    <mergeCell ref="AY33:BE33"/>
    <mergeCell ref="AX34:AX35"/>
    <mergeCell ref="AW15:BH15"/>
    <mergeCell ref="AW17:BH17"/>
    <mergeCell ref="AW18:AW23"/>
    <mergeCell ref="AY18:BD18"/>
    <mergeCell ref="BF18:BH18"/>
    <mergeCell ref="AX19:AX23"/>
    <mergeCell ref="AY19:BD19"/>
    <mergeCell ref="BF19:BH19"/>
    <mergeCell ref="AY20:BD20"/>
    <mergeCell ref="BF20:BH20"/>
    <mergeCell ref="AY21:BD21"/>
    <mergeCell ref="BF21:BH21"/>
    <mergeCell ref="AY22:BD22"/>
    <mergeCell ref="BF22:BH22"/>
    <mergeCell ref="AY23:BD23"/>
    <mergeCell ref="BF23:BH23"/>
    <mergeCell ref="AW10:BH10"/>
    <mergeCell ref="AW11:BH11"/>
    <mergeCell ref="AW12:BH12"/>
    <mergeCell ref="AW13:BH13"/>
    <mergeCell ref="AW14:BH14"/>
    <mergeCell ref="BF5:BH5"/>
    <mergeCell ref="AW6:AY6"/>
    <mergeCell ref="AZ6:BC6"/>
    <mergeCell ref="BD6:BE8"/>
    <mergeCell ref="BF6:BF8"/>
    <mergeCell ref="BG6:BG8"/>
    <mergeCell ref="BH6:BH8"/>
    <mergeCell ref="AW7:AY7"/>
    <mergeCell ref="AZ7:BC7"/>
    <mergeCell ref="AW8:AY8"/>
    <mergeCell ref="AZ8:BC8"/>
    <mergeCell ref="AK43:AM44"/>
    <mergeCell ref="AO43:AV43"/>
    <mergeCell ref="AP44:AQ44"/>
    <mergeCell ref="AS44:AV44"/>
    <mergeCell ref="BB1:BG2"/>
    <mergeCell ref="AW3:AY3"/>
    <mergeCell ref="AZ3:BC3"/>
    <mergeCell ref="BD3:BE3"/>
    <mergeCell ref="BF3:BH3"/>
    <mergeCell ref="AW4:AY4"/>
    <mergeCell ref="AZ4:BA4"/>
    <mergeCell ref="BD4:BE4"/>
    <mergeCell ref="BF4:BH4"/>
    <mergeCell ref="AW5:AY5"/>
    <mergeCell ref="AZ5:BC5"/>
    <mergeCell ref="BD5:BE5"/>
    <mergeCell ref="AL38:AL39"/>
    <mergeCell ref="AM38:AS38"/>
    <mergeCell ref="AT38:AV39"/>
    <mergeCell ref="AM39:AS39"/>
    <mergeCell ref="AL40:AL41"/>
    <mergeCell ref="AM40:AS40"/>
    <mergeCell ref="AT40:AV41"/>
    <mergeCell ref="AM41:AS41"/>
    <mergeCell ref="AM34:AS34"/>
    <mergeCell ref="AT34:AV35"/>
    <mergeCell ref="AM35:AS35"/>
    <mergeCell ref="AL36:AL37"/>
    <mergeCell ref="AM36:AS36"/>
    <mergeCell ref="AT36:AV37"/>
    <mergeCell ref="AM37:AS37"/>
    <mergeCell ref="AK25:AV25"/>
    <mergeCell ref="AK26:AV26"/>
    <mergeCell ref="AK27:AK41"/>
    <mergeCell ref="AM27:AS27"/>
    <mergeCell ref="AT27:AV27"/>
    <mergeCell ref="AL28:AL31"/>
    <mergeCell ref="AM28:AS28"/>
    <mergeCell ref="AT28:AV31"/>
    <mergeCell ref="AM29:AS29"/>
    <mergeCell ref="AM30:AS30"/>
    <mergeCell ref="AM31:AS31"/>
    <mergeCell ref="AL32:AL33"/>
    <mergeCell ref="AM32:AS32"/>
    <mergeCell ref="AT32:AV33"/>
    <mergeCell ref="AM33:AS33"/>
    <mergeCell ref="AL34:AL35"/>
    <mergeCell ref="AK15:AV15"/>
    <mergeCell ref="AK17:AV17"/>
    <mergeCell ref="AK18:AK23"/>
    <mergeCell ref="AM18:AR18"/>
    <mergeCell ref="AT18:AV18"/>
    <mergeCell ref="AL19:AL23"/>
    <mergeCell ref="AM19:AR19"/>
    <mergeCell ref="AT19:AV19"/>
    <mergeCell ref="AM20:AR20"/>
    <mergeCell ref="AT20:AV20"/>
    <mergeCell ref="AM21:AR21"/>
    <mergeCell ref="AT21:AV21"/>
    <mergeCell ref="AM22:AR22"/>
    <mergeCell ref="AT22:AV22"/>
    <mergeCell ref="AM23:AR23"/>
    <mergeCell ref="AT23:AV23"/>
    <mergeCell ref="AK10:AV10"/>
    <mergeCell ref="AK11:AV11"/>
    <mergeCell ref="AK12:AV12"/>
    <mergeCell ref="AK13:AV13"/>
    <mergeCell ref="AK14:AV14"/>
    <mergeCell ref="AT5:AV5"/>
    <mergeCell ref="AK6:AM6"/>
    <mergeCell ref="AN6:AQ6"/>
    <mergeCell ref="AR6:AS8"/>
    <mergeCell ref="AT6:AT8"/>
    <mergeCell ref="AU6:AU8"/>
    <mergeCell ref="AV6:AV8"/>
    <mergeCell ref="AK7:AM7"/>
    <mergeCell ref="AN7:AQ7"/>
    <mergeCell ref="AK8:AM8"/>
    <mergeCell ref="AN8:AQ8"/>
    <mergeCell ref="Y43:AA44"/>
    <mergeCell ref="AC43:AJ43"/>
    <mergeCell ref="AD44:AE44"/>
    <mergeCell ref="AG44:AJ44"/>
    <mergeCell ref="AP1:AU2"/>
    <mergeCell ref="AK3:AM3"/>
    <mergeCell ref="AN3:AQ3"/>
    <mergeCell ref="AR3:AS3"/>
    <mergeCell ref="AT3:AV3"/>
    <mergeCell ref="AK4:AM4"/>
    <mergeCell ref="AN4:AO4"/>
    <mergeCell ref="AR4:AS4"/>
    <mergeCell ref="AT4:AV4"/>
    <mergeCell ref="AK5:AM5"/>
    <mergeCell ref="AN5:AQ5"/>
    <mergeCell ref="AR5:AS5"/>
    <mergeCell ref="Z38:Z39"/>
    <mergeCell ref="AA38:AG38"/>
    <mergeCell ref="AH38:AJ39"/>
    <mergeCell ref="AA39:AG39"/>
    <mergeCell ref="Z40:Z41"/>
    <mergeCell ref="AA40:AG40"/>
    <mergeCell ref="AH40:AJ41"/>
    <mergeCell ref="AA41:AG41"/>
    <mergeCell ref="AA34:AG34"/>
    <mergeCell ref="AH34:AJ35"/>
    <mergeCell ref="AA35:AG35"/>
    <mergeCell ref="Z36:Z37"/>
    <mergeCell ref="AA36:AG36"/>
    <mergeCell ref="AH36:AJ37"/>
    <mergeCell ref="AA37:AG37"/>
    <mergeCell ref="Y25:AJ25"/>
    <mergeCell ref="Y26:AJ26"/>
    <mergeCell ref="Y27:Y41"/>
    <mergeCell ref="AA27:AG27"/>
    <mergeCell ref="AH27:AJ27"/>
    <mergeCell ref="Z28:Z31"/>
    <mergeCell ref="AA28:AG28"/>
    <mergeCell ref="AH28:AJ31"/>
    <mergeCell ref="AA29:AG29"/>
    <mergeCell ref="AA30:AG30"/>
    <mergeCell ref="AA31:AG31"/>
    <mergeCell ref="Z32:Z33"/>
    <mergeCell ref="AA32:AG32"/>
    <mergeCell ref="AH32:AJ33"/>
    <mergeCell ref="AA33:AG33"/>
    <mergeCell ref="Z34:Z35"/>
    <mergeCell ref="Y15:AJ15"/>
    <mergeCell ref="Y17:AJ17"/>
    <mergeCell ref="Y18:Y23"/>
    <mergeCell ref="AA18:AF18"/>
    <mergeCell ref="AH18:AJ18"/>
    <mergeCell ref="Z19:Z23"/>
    <mergeCell ref="AA19:AF19"/>
    <mergeCell ref="AH19:AJ19"/>
    <mergeCell ref="AA20:AF20"/>
    <mergeCell ref="AH20:AJ20"/>
    <mergeCell ref="AA21:AF21"/>
    <mergeCell ref="AH21:AJ21"/>
    <mergeCell ref="AA22:AF22"/>
    <mergeCell ref="AH22:AJ22"/>
    <mergeCell ref="AA23:AF23"/>
    <mergeCell ref="AH23:AJ23"/>
    <mergeCell ref="Y10:AJ10"/>
    <mergeCell ref="Y11:AJ11"/>
    <mergeCell ref="Y12:AJ12"/>
    <mergeCell ref="Y13:AJ13"/>
    <mergeCell ref="Y14:AJ14"/>
    <mergeCell ref="AH5:AJ5"/>
    <mergeCell ref="Y6:AA6"/>
    <mergeCell ref="AB6:AE6"/>
    <mergeCell ref="AF6:AG8"/>
    <mergeCell ref="AH6:AH8"/>
    <mergeCell ref="AI6:AI8"/>
    <mergeCell ref="AJ6:AJ8"/>
    <mergeCell ref="Y7:AA7"/>
    <mergeCell ref="AB7:AE7"/>
    <mergeCell ref="Y8:AA8"/>
    <mergeCell ref="AB8:AE8"/>
    <mergeCell ref="Y5:AA5"/>
    <mergeCell ref="AB5:AE5"/>
    <mergeCell ref="AF5:AG5"/>
    <mergeCell ref="AD1:AI2"/>
    <mergeCell ref="Y3:AA3"/>
    <mergeCell ref="AB3:AE3"/>
    <mergeCell ref="AF3:AG3"/>
    <mergeCell ref="AH3:AJ3"/>
    <mergeCell ref="Y4:AA4"/>
    <mergeCell ref="AB4:AC4"/>
    <mergeCell ref="AF4:AG4"/>
    <mergeCell ref="AH4:AJ4"/>
    <mergeCell ref="M43:O44"/>
    <mergeCell ref="Q43:X43"/>
    <mergeCell ref="R44:S44"/>
    <mergeCell ref="U44:X44"/>
    <mergeCell ref="N38:N39"/>
    <mergeCell ref="O38:U38"/>
    <mergeCell ref="V38:X39"/>
    <mergeCell ref="O39:U39"/>
    <mergeCell ref="N40:N41"/>
    <mergeCell ref="O40:U40"/>
    <mergeCell ref="V40:X41"/>
    <mergeCell ref="O41:U41"/>
    <mergeCell ref="O34:U34"/>
    <mergeCell ref="V34:X35"/>
    <mergeCell ref="O35:U35"/>
    <mergeCell ref="N36:N37"/>
    <mergeCell ref="O36:U36"/>
    <mergeCell ref="V36:X37"/>
    <mergeCell ref="O37:U37"/>
    <mergeCell ref="M25:X25"/>
    <mergeCell ref="M26:X26"/>
    <mergeCell ref="M27:M41"/>
    <mergeCell ref="O27:U27"/>
    <mergeCell ref="V27:X27"/>
    <mergeCell ref="N28:N31"/>
    <mergeCell ref="O28:U28"/>
    <mergeCell ref="V28:X31"/>
    <mergeCell ref="O29:U29"/>
    <mergeCell ref="O30:U30"/>
    <mergeCell ref="O31:U31"/>
    <mergeCell ref="N32:N33"/>
    <mergeCell ref="O32:U32"/>
    <mergeCell ref="V32:X33"/>
    <mergeCell ref="O33:U33"/>
    <mergeCell ref="N34:N35"/>
    <mergeCell ref="P7:S7"/>
    <mergeCell ref="M8:O8"/>
    <mergeCell ref="P8:S8"/>
    <mergeCell ref="M5:O5"/>
    <mergeCell ref="P5:S5"/>
    <mergeCell ref="T5:U5"/>
    <mergeCell ref="M15:X15"/>
    <mergeCell ref="M17:X17"/>
    <mergeCell ref="M18:M23"/>
    <mergeCell ref="O18:T18"/>
    <mergeCell ref="V18:X18"/>
    <mergeCell ref="N19:N23"/>
    <mergeCell ref="O19:T19"/>
    <mergeCell ref="V19:X19"/>
    <mergeCell ref="O20:T20"/>
    <mergeCell ref="V20:X20"/>
    <mergeCell ref="O21:T21"/>
    <mergeCell ref="V21:X21"/>
    <mergeCell ref="O22:T22"/>
    <mergeCell ref="V22:X22"/>
    <mergeCell ref="O23:T23"/>
    <mergeCell ref="V23:X23"/>
    <mergeCell ref="J40:L41"/>
    <mergeCell ref="C40:I40"/>
    <mergeCell ref="R1:W2"/>
    <mergeCell ref="M3:O3"/>
    <mergeCell ref="P3:S3"/>
    <mergeCell ref="T3:U3"/>
    <mergeCell ref="V3:X3"/>
    <mergeCell ref="M4:O4"/>
    <mergeCell ref="P4:Q4"/>
    <mergeCell ref="T4:U4"/>
    <mergeCell ref="V4:X4"/>
    <mergeCell ref="M10:X10"/>
    <mergeCell ref="M11:X11"/>
    <mergeCell ref="M12:X12"/>
    <mergeCell ref="M13:X13"/>
    <mergeCell ref="M14:X14"/>
    <mergeCell ref="V5:X5"/>
    <mergeCell ref="M6:O6"/>
    <mergeCell ref="P6:S6"/>
    <mergeCell ref="T6:U8"/>
    <mergeCell ref="V6:V8"/>
    <mergeCell ref="W6:W8"/>
    <mergeCell ref="X6:X8"/>
    <mergeCell ref="M7:O7"/>
    <mergeCell ref="J19:L19"/>
    <mergeCell ref="C20:H20"/>
    <mergeCell ref="F1:K2"/>
    <mergeCell ref="F44:G44"/>
    <mergeCell ref="I44:L44"/>
    <mergeCell ref="D4:E4"/>
    <mergeCell ref="E43:L43"/>
    <mergeCell ref="B28:B31"/>
    <mergeCell ref="C28:I28"/>
    <mergeCell ref="C29:I29"/>
    <mergeCell ref="C36:I36"/>
    <mergeCell ref="J36:L37"/>
    <mergeCell ref="C37:I37"/>
    <mergeCell ref="J34:L35"/>
    <mergeCell ref="B34:B35"/>
    <mergeCell ref="C34:I34"/>
    <mergeCell ref="C35:I35"/>
    <mergeCell ref="B36:B37"/>
    <mergeCell ref="B38:B39"/>
    <mergeCell ref="C38:I38"/>
    <mergeCell ref="J38:L39"/>
    <mergeCell ref="C39:I39"/>
    <mergeCell ref="A43:C44"/>
    <mergeCell ref="B40:B41"/>
    <mergeCell ref="A8:C8"/>
    <mergeCell ref="D6:G6"/>
    <mergeCell ref="C41:I41"/>
    <mergeCell ref="A27:A41"/>
    <mergeCell ref="B32:B33"/>
    <mergeCell ref="C32:I32"/>
    <mergeCell ref="J32:L33"/>
    <mergeCell ref="C33:I33"/>
    <mergeCell ref="C22:H22"/>
    <mergeCell ref="J22:L22"/>
    <mergeCell ref="C23:H23"/>
    <mergeCell ref="C30:I30"/>
    <mergeCell ref="C31:I31"/>
    <mergeCell ref="J28:L31"/>
    <mergeCell ref="J23:L23"/>
    <mergeCell ref="A25:L25"/>
    <mergeCell ref="C27:I27"/>
    <mergeCell ref="J27:L27"/>
    <mergeCell ref="A26:L26"/>
    <mergeCell ref="A18:A23"/>
    <mergeCell ref="C18:H18"/>
    <mergeCell ref="J18:L18"/>
    <mergeCell ref="B19:B23"/>
    <mergeCell ref="C19:H19"/>
    <mergeCell ref="A3:C3"/>
    <mergeCell ref="H3:I3"/>
    <mergeCell ref="J3:L3"/>
    <mergeCell ref="A4:C4"/>
    <mergeCell ref="H4:I4"/>
    <mergeCell ref="J4:L4"/>
    <mergeCell ref="D3:G3"/>
    <mergeCell ref="A5:C5"/>
    <mergeCell ref="H5:I5"/>
    <mergeCell ref="J5:L5"/>
    <mergeCell ref="J20:L20"/>
    <mergeCell ref="C21:H21"/>
    <mergeCell ref="J21:L21"/>
    <mergeCell ref="D7:G7"/>
    <mergeCell ref="D8:G8"/>
    <mergeCell ref="D5:G5"/>
    <mergeCell ref="CT13:DB13"/>
    <mergeCell ref="CT11:DB11"/>
    <mergeCell ref="CT12:DB12"/>
    <mergeCell ref="CT14:DB14"/>
    <mergeCell ref="CT15:DB15"/>
    <mergeCell ref="A17:L17"/>
    <mergeCell ref="A10:L10"/>
    <mergeCell ref="A12:L12"/>
    <mergeCell ref="A14:L14"/>
    <mergeCell ref="A11:L11"/>
    <mergeCell ref="A15:L15"/>
    <mergeCell ref="A13:L13"/>
    <mergeCell ref="A6:C6"/>
    <mergeCell ref="H6:I8"/>
    <mergeCell ref="J6:J8"/>
    <mergeCell ref="K6:K8"/>
    <mergeCell ref="L6:L8"/>
    <mergeCell ref="A7:C7"/>
  </mergeCells>
  <phoneticPr fontId="2"/>
  <dataValidations count="1">
    <dataValidation type="list" allowBlank="1" showInputMessage="1" showErrorMessage="1" sqref="I19:I23 U19:U23 AG19:AG23 AS19:AS23 BE19:BE23 BQ19:BQ23 CC19:CC23 CO19:CO23">
      <formula1>"□,☑,■"</formula1>
    </dataValidation>
  </dataValidations>
  <printOptions horizontalCentered="1"/>
  <pageMargins left="0.62992125984251968" right="0.23622047244094491" top="0.74803149606299213" bottom="0.19685039370078741" header="0.31496062992125984" footer="0"/>
  <pageSetup paperSize="9" scale="84" orientation="portrait" blackAndWhite="1" r:id="rId1"/>
  <colBreaks count="7" manualBreakCount="7">
    <brk id="12" max="43" man="1"/>
    <brk id="24" max="43" man="1"/>
    <brk id="36" max="43" man="1"/>
    <brk id="48" max="43" man="1"/>
    <brk id="60" max="43" man="1"/>
    <brk id="72" max="43" man="1"/>
    <brk id="84"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from>
                    <xdr:col>2</xdr:col>
                    <xdr:colOff>28575</xdr:colOff>
                    <xdr:row>30</xdr:row>
                    <xdr:rowOff>9525</xdr:rowOff>
                  </from>
                  <to>
                    <xdr:col>2</xdr:col>
                    <xdr:colOff>266700</xdr:colOff>
                    <xdr:row>31</xdr:row>
                    <xdr:rowOff>0</xdr:rowOff>
                  </to>
                </anchor>
              </controlPr>
            </control>
          </mc:Choice>
        </mc:AlternateContent>
        <mc:AlternateContent xmlns:mc="http://schemas.openxmlformats.org/markup-compatibility/2006">
          <mc:Choice Requires="x14">
            <control shapeId="3082" r:id="rId5" name="Check Box 10">
              <controlPr defaultSize="0" autoFill="0" autoLine="0" autoPict="0">
                <anchor>
                  <from>
                    <xdr:col>4</xdr:col>
                    <xdr:colOff>104775</xdr:colOff>
                    <xdr:row>30</xdr:row>
                    <xdr:rowOff>0</xdr:rowOff>
                  </from>
                  <to>
                    <xdr:col>4</xdr:col>
                    <xdr:colOff>342900</xdr:colOff>
                    <xdr:row>30</xdr:row>
                    <xdr:rowOff>190500</xdr:rowOff>
                  </to>
                </anchor>
              </controlPr>
            </control>
          </mc:Choice>
        </mc:AlternateContent>
        <mc:AlternateContent xmlns:mc="http://schemas.openxmlformats.org/markup-compatibility/2006">
          <mc:Choice Requires="x14">
            <control shapeId="3083" r:id="rId6" name="Check Box 11">
              <controlPr defaultSize="0" autoFill="0" autoLine="0" autoPict="0">
                <anchor>
                  <from>
                    <xdr:col>2</xdr:col>
                    <xdr:colOff>9525</xdr:colOff>
                    <xdr:row>32</xdr:row>
                    <xdr:rowOff>19050</xdr:rowOff>
                  </from>
                  <to>
                    <xdr:col>2</xdr:col>
                    <xdr:colOff>247650</xdr:colOff>
                    <xdr:row>32</xdr:row>
                    <xdr:rowOff>209550</xdr:rowOff>
                  </to>
                </anchor>
              </controlPr>
            </control>
          </mc:Choice>
        </mc:AlternateContent>
        <mc:AlternateContent xmlns:mc="http://schemas.openxmlformats.org/markup-compatibility/2006">
          <mc:Choice Requires="x14">
            <control shapeId="3084" r:id="rId7" name="Check Box 12">
              <controlPr defaultSize="0" autoFill="0" autoLine="0" autoPict="0">
                <anchor>
                  <from>
                    <xdr:col>4</xdr:col>
                    <xdr:colOff>66675</xdr:colOff>
                    <xdr:row>32</xdr:row>
                    <xdr:rowOff>28575</xdr:rowOff>
                  </from>
                  <to>
                    <xdr:col>4</xdr:col>
                    <xdr:colOff>304800</xdr:colOff>
                    <xdr:row>32</xdr:row>
                    <xdr:rowOff>209550</xdr:rowOff>
                  </to>
                </anchor>
              </controlPr>
            </control>
          </mc:Choice>
        </mc:AlternateContent>
        <mc:AlternateContent xmlns:mc="http://schemas.openxmlformats.org/markup-compatibility/2006">
          <mc:Choice Requires="x14">
            <control shapeId="3085" r:id="rId8" name="Check Box 13">
              <controlPr defaultSize="0" autoFill="0" autoLine="0" autoPict="0">
                <anchor>
                  <from>
                    <xdr:col>6</xdr:col>
                    <xdr:colOff>304800</xdr:colOff>
                    <xdr:row>32</xdr:row>
                    <xdr:rowOff>38100</xdr:rowOff>
                  </from>
                  <to>
                    <xdr:col>6</xdr:col>
                    <xdr:colOff>542925</xdr:colOff>
                    <xdr:row>32</xdr:row>
                    <xdr:rowOff>219075</xdr:rowOff>
                  </to>
                </anchor>
              </controlPr>
            </control>
          </mc:Choice>
        </mc:AlternateContent>
        <mc:AlternateContent xmlns:mc="http://schemas.openxmlformats.org/markup-compatibility/2006">
          <mc:Choice Requires="x14">
            <control shapeId="3086" r:id="rId9" name="Check Box 14">
              <controlPr defaultSize="0" autoFill="0" autoLine="0" autoPict="0">
                <anchor>
                  <from>
                    <xdr:col>2</xdr:col>
                    <xdr:colOff>9525</xdr:colOff>
                    <xdr:row>32</xdr:row>
                    <xdr:rowOff>190500</xdr:rowOff>
                  </from>
                  <to>
                    <xdr:col>2</xdr:col>
                    <xdr:colOff>247650</xdr:colOff>
                    <xdr:row>32</xdr:row>
                    <xdr:rowOff>371475</xdr:rowOff>
                  </to>
                </anchor>
              </controlPr>
            </control>
          </mc:Choice>
        </mc:AlternateContent>
        <mc:AlternateContent xmlns:mc="http://schemas.openxmlformats.org/markup-compatibility/2006">
          <mc:Choice Requires="x14">
            <control shapeId="3087" r:id="rId10" name="Check Box 15">
              <controlPr defaultSize="0" autoFill="0" autoLine="0" autoPict="0">
                <anchor>
                  <from>
                    <xdr:col>3</xdr:col>
                    <xdr:colOff>552450</xdr:colOff>
                    <xdr:row>32</xdr:row>
                    <xdr:rowOff>180975</xdr:rowOff>
                  </from>
                  <to>
                    <xdr:col>4</xdr:col>
                    <xdr:colOff>76200</xdr:colOff>
                    <xdr:row>32</xdr:row>
                    <xdr:rowOff>361950</xdr:rowOff>
                  </to>
                </anchor>
              </controlPr>
            </control>
          </mc:Choice>
        </mc:AlternateContent>
        <mc:AlternateContent xmlns:mc="http://schemas.openxmlformats.org/markup-compatibility/2006">
          <mc:Choice Requires="x14">
            <control shapeId="3088" r:id="rId11" name="Check Box 16">
              <controlPr defaultSize="0" autoFill="0" autoLine="0" autoPict="0">
                <anchor>
                  <from>
                    <xdr:col>2</xdr:col>
                    <xdr:colOff>28575</xdr:colOff>
                    <xdr:row>32</xdr:row>
                    <xdr:rowOff>428625</xdr:rowOff>
                  </from>
                  <to>
                    <xdr:col>2</xdr:col>
                    <xdr:colOff>276225</xdr:colOff>
                    <xdr:row>32</xdr:row>
                    <xdr:rowOff>609600</xdr:rowOff>
                  </to>
                </anchor>
              </controlPr>
            </control>
          </mc:Choice>
        </mc:AlternateContent>
        <mc:AlternateContent xmlns:mc="http://schemas.openxmlformats.org/markup-compatibility/2006">
          <mc:Choice Requires="x14">
            <control shapeId="3089" r:id="rId12" name="Check Box 17">
              <controlPr defaultSize="0" autoFill="0" autoLine="0" autoPict="0">
                <anchor>
                  <from>
                    <xdr:col>2</xdr:col>
                    <xdr:colOff>28575</xdr:colOff>
                    <xdr:row>32</xdr:row>
                    <xdr:rowOff>581025</xdr:rowOff>
                  </from>
                  <to>
                    <xdr:col>2</xdr:col>
                    <xdr:colOff>276225</xdr:colOff>
                    <xdr:row>32</xdr:row>
                    <xdr:rowOff>762000</xdr:rowOff>
                  </to>
                </anchor>
              </controlPr>
            </control>
          </mc:Choice>
        </mc:AlternateContent>
        <mc:AlternateContent xmlns:mc="http://schemas.openxmlformats.org/markup-compatibility/2006">
          <mc:Choice Requires="x14">
            <control shapeId="3090" r:id="rId13" name="Check Box 18">
              <controlPr defaultSize="0" autoFill="0" autoLine="0" autoPict="0">
                <anchor>
                  <from>
                    <xdr:col>3</xdr:col>
                    <xdr:colOff>285750</xdr:colOff>
                    <xdr:row>32</xdr:row>
                    <xdr:rowOff>428625</xdr:rowOff>
                  </from>
                  <to>
                    <xdr:col>3</xdr:col>
                    <xdr:colOff>533400</xdr:colOff>
                    <xdr:row>32</xdr:row>
                    <xdr:rowOff>609600</xdr:rowOff>
                  </to>
                </anchor>
              </controlPr>
            </control>
          </mc:Choice>
        </mc:AlternateContent>
        <mc:AlternateContent xmlns:mc="http://schemas.openxmlformats.org/markup-compatibility/2006">
          <mc:Choice Requires="x14">
            <control shapeId="3091" r:id="rId14" name="Check Box 19">
              <controlPr defaultSize="0" autoFill="0" autoLine="0" autoPict="0">
                <anchor>
                  <from>
                    <xdr:col>3</xdr:col>
                    <xdr:colOff>295275</xdr:colOff>
                    <xdr:row>32</xdr:row>
                    <xdr:rowOff>581025</xdr:rowOff>
                  </from>
                  <to>
                    <xdr:col>3</xdr:col>
                    <xdr:colOff>542925</xdr:colOff>
                    <xdr:row>32</xdr:row>
                    <xdr:rowOff>762000</xdr:rowOff>
                  </to>
                </anchor>
              </controlPr>
            </control>
          </mc:Choice>
        </mc:AlternateContent>
        <mc:AlternateContent xmlns:mc="http://schemas.openxmlformats.org/markup-compatibility/2006">
          <mc:Choice Requires="x14">
            <control shapeId="3092" r:id="rId15" name="Check Box 20">
              <controlPr defaultSize="0" autoFill="0" autoLine="0" autoPict="0">
                <anchor>
                  <from>
                    <xdr:col>4</xdr:col>
                    <xdr:colOff>133350</xdr:colOff>
                    <xdr:row>32</xdr:row>
                    <xdr:rowOff>438150</xdr:rowOff>
                  </from>
                  <to>
                    <xdr:col>4</xdr:col>
                    <xdr:colOff>381000</xdr:colOff>
                    <xdr:row>32</xdr:row>
                    <xdr:rowOff>619125</xdr:rowOff>
                  </to>
                </anchor>
              </controlPr>
            </control>
          </mc:Choice>
        </mc:AlternateContent>
        <mc:AlternateContent xmlns:mc="http://schemas.openxmlformats.org/markup-compatibility/2006">
          <mc:Choice Requires="x14">
            <control shapeId="3093" r:id="rId16" name="Check Box 21">
              <controlPr defaultSize="0" autoFill="0" autoLine="0" autoPict="0">
                <anchor>
                  <from>
                    <xdr:col>4</xdr:col>
                    <xdr:colOff>133350</xdr:colOff>
                    <xdr:row>32</xdr:row>
                    <xdr:rowOff>590550</xdr:rowOff>
                  </from>
                  <to>
                    <xdr:col>4</xdr:col>
                    <xdr:colOff>381000</xdr:colOff>
                    <xdr:row>32</xdr:row>
                    <xdr:rowOff>771525</xdr:rowOff>
                  </to>
                </anchor>
              </controlPr>
            </control>
          </mc:Choice>
        </mc:AlternateContent>
        <mc:AlternateContent xmlns:mc="http://schemas.openxmlformats.org/markup-compatibility/2006">
          <mc:Choice Requires="x14">
            <control shapeId="3094" r:id="rId17" name="Check Box 22">
              <controlPr defaultSize="0" autoFill="0" autoLine="0" autoPict="0">
                <anchor>
                  <from>
                    <xdr:col>4</xdr:col>
                    <xdr:colOff>666750</xdr:colOff>
                    <xdr:row>32</xdr:row>
                    <xdr:rowOff>419100</xdr:rowOff>
                  </from>
                  <to>
                    <xdr:col>6</xdr:col>
                    <xdr:colOff>0</xdr:colOff>
                    <xdr:row>32</xdr:row>
                    <xdr:rowOff>600075</xdr:rowOff>
                  </to>
                </anchor>
              </controlPr>
            </control>
          </mc:Choice>
        </mc:AlternateContent>
        <mc:AlternateContent xmlns:mc="http://schemas.openxmlformats.org/markup-compatibility/2006">
          <mc:Choice Requires="x14">
            <control shapeId="3095" r:id="rId18" name="Check Box 23">
              <controlPr defaultSize="0" autoFill="0" autoLine="0" autoPict="0">
                <anchor>
                  <from>
                    <xdr:col>4</xdr:col>
                    <xdr:colOff>676275</xdr:colOff>
                    <xdr:row>32</xdr:row>
                    <xdr:rowOff>571500</xdr:rowOff>
                  </from>
                  <to>
                    <xdr:col>6</xdr:col>
                    <xdr:colOff>9525</xdr:colOff>
                    <xdr:row>32</xdr:row>
                    <xdr:rowOff>752475</xdr:rowOff>
                  </to>
                </anchor>
              </controlPr>
            </control>
          </mc:Choice>
        </mc:AlternateContent>
        <mc:AlternateContent xmlns:mc="http://schemas.openxmlformats.org/markup-compatibility/2006">
          <mc:Choice Requires="x14">
            <control shapeId="3096" r:id="rId19" name="Check Box 24">
              <controlPr defaultSize="0" autoFill="0" autoLine="0" autoPict="0">
                <anchor>
                  <from>
                    <xdr:col>6</xdr:col>
                    <xdr:colOff>342900</xdr:colOff>
                    <xdr:row>32</xdr:row>
                    <xdr:rowOff>438150</xdr:rowOff>
                  </from>
                  <to>
                    <xdr:col>6</xdr:col>
                    <xdr:colOff>590550</xdr:colOff>
                    <xdr:row>32</xdr:row>
                    <xdr:rowOff>619125</xdr:rowOff>
                  </to>
                </anchor>
              </controlPr>
            </control>
          </mc:Choice>
        </mc:AlternateContent>
        <mc:AlternateContent xmlns:mc="http://schemas.openxmlformats.org/markup-compatibility/2006">
          <mc:Choice Requires="x14">
            <control shapeId="3097" r:id="rId20" name="Check Box 25">
              <controlPr defaultSize="0" autoFill="0" autoLine="0" autoPict="0">
                <anchor>
                  <from>
                    <xdr:col>6</xdr:col>
                    <xdr:colOff>885825</xdr:colOff>
                    <xdr:row>32</xdr:row>
                    <xdr:rowOff>438150</xdr:rowOff>
                  </from>
                  <to>
                    <xdr:col>6</xdr:col>
                    <xdr:colOff>1123950</xdr:colOff>
                    <xdr:row>32</xdr:row>
                    <xdr:rowOff>619125</xdr:rowOff>
                  </to>
                </anchor>
              </controlPr>
            </control>
          </mc:Choice>
        </mc:AlternateContent>
        <mc:AlternateContent xmlns:mc="http://schemas.openxmlformats.org/markup-compatibility/2006">
          <mc:Choice Requires="x14">
            <control shapeId="3098" r:id="rId21" name="Check Box 26">
              <controlPr defaultSize="0" autoFill="0" autoLine="0" autoPict="0">
                <anchor>
                  <from>
                    <xdr:col>2</xdr:col>
                    <xdr:colOff>0</xdr:colOff>
                    <xdr:row>34</xdr:row>
                    <xdr:rowOff>38100</xdr:rowOff>
                  </from>
                  <to>
                    <xdr:col>2</xdr:col>
                    <xdr:colOff>247650</xdr:colOff>
                    <xdr:row>34</xdr:row>
                    <xdr:rowOff>219075</xdr:rowOff>
                  </to>
                </anchor>
              </controlPr>
            </control>
          </mc:Choice>
        </mc:AlternateContent>
        <mc:AlternateContent xmlns:mc="http://schemas.openxmlformats.org/markup-compatibility/2006">
          <mc:Choice Requires="x14">
            <control shapeId="3099" r:id="rId22" name="Check Box 27">
              <controlPr defaultSize="0" autoFill="0" autoLine="0" autoPict="0">
                <anchor>
                  <from>
                    <xdr:col>3</xdr:col>
                    <xdr:colOff>552450</xdr:colOff>
                    <xdr:row>34</xdr:row>
                    <xdr:rowOff>57150</xdr:rowOff>
                  </from>
                  <to>
                    <xdr:col>4</xdr:col>
                    <xdr:colOff>85725</xdr:colOff>
                    <xdr:row>34</xdr:row>
                    <xdr:rowOff>228600</xdr:rowOff>
                  </to>
                </anchor>
              </controlPr>
            </control>
          </mc:Choice>
        </mc:AlternateContent>
        <mc:AlternateContent xmlns:mc="http://schemas.openxmlformats.org/markup-compatibility/2006">
          <mc:Choice Requires="x14">
            <control shapeId="3100" r:id="rId23" name="Check Box 28">
              <controlPr defaultSize="0" autoFill="0" autoLine="0" autoPict="0">
                <anchor>
                  <from>
                    <xdr:col>4</xdr:col>
                    <xdr:colOff>619125</xdr:colOff>
                    <xdr:row>34</xdr:row>
                    <xdr:rowOff>47625</xdr:rowOff>
                  </from>
                  <to>
                    <xdr:col>5</xdr:col>
                    <xdr:colOff>152400</xdr:colOff>
                    <xdr:row>34</xdr:row>
                    <xdr:rowOff>219075</xdr:rowOff>
                  </to>
                </anchor>
              </controlPr>
            </control>
          </mc:Choice>
        </mc:AlternateContent>
        <mc:AlternateContent xmlns:mc="http://schemas.openxmlformats.org/markup-compatibility/2006">
          <mc:Choice Requires="x14">
            <control shapeId="3101" r:id="rId24" name="Check Box 29">
              <controlPr defaultSize="0" autoFill="0" autoLine="0" autoPict="0">
                <anchor>
                  <from>
                    <xdr:col>1</xdr:col>
                    <xdr:colOff>276225</xdr:colOff>
                    <xdr:row>36</xdr:row>
                    <xdr:rowOff>66675</xdr:rowOff>
                  </from>
                  <to>
                    <xdr:col>2</xdr:col>
                    <xdr:colOff>219075</xdr:colOff>
                    <xdr:row>36</xdr:row>
                    <xdr:rowOff>238125</xdr:rowOff>
                  </to>
                </anchor>
              </controlPr>
            </control>
          </mc:Choice>
        </mc:AlternateContent>
        <mc:AlternateContent xmlns:mc="http://schemas.openxmlformats.org/markup-compatibility/2006">
          <mc:Choice Requires="x14">
            <control shapeId="3102" r:id="rId25" name="Check Box 30">
              <controlPr defaultSize="0" autoFill="0" autoLine="0" autoPict="0">
                <anchor>
                  <from>
                    <xdr:col>1</xdr:col>
                    <xdr:colOff>276225</xdr:colOff>
                    <xdr:row>36</xdr:row>
                    <xdr:rowOff>209550</xdr:rowOff>
                  </from>
                  <to>
                    <xdr:col>2</xdr:col>
                    <xdr:colOff>219075</xdr:colOff>
                    <xdr:row>36</xdr:row>
                    <xdr:rowOff>381000</xdr:rowOff>
                  </to>
                </anchor>
              </controlPr>
            </control>
          </mc:Choice>
        </mc:AlternateContent>
        <mc:AlternateContent xmlns:mc="http://schemas.openxmlformats.org/markup-compatibility/2006">
          <mc:Choice Requires="x14">
            <control shapeId="3103" r:id="rId26" name="Check Box 31">
              <controlPr defaultSize="0" autoFill="0" autoLine="0" autoPict="0">
                <anchor>
                  <from>
                    <xdr:col>1</xdr:col>
                    <xdr:colOff>285750</xdr:colOff>
                    <xdr:row>36</xdr:row>
                    <xdr:rowOff>371475</xdr:rowOff>
                  </from>
                  <to>
                    <xdr:col>2</xdr:col>
                    <xdr:colOff>228600</xdr:colOff>
                    <xdr:row>36</xdr:row>
                    <xdr:rowOff>542925</xdr:rowOff>
                  </to>
                </anchor>
              </controlPr>
            </control>
          </mc:Choice>
        </mc:AlternateContent>
        <mc:AlternateContent xmlns:mc="http://schemas.openxmlformats.org/markup-compatibility/2006">
          <mc:Choice Requires="x14">
            <control shapeId="3104" r:id="rId27" name="Check Box 32">
              <controlPr defaultSize="0" autoFill="0" autoLine="0" autoPict="0">
                <anchor>
                  <from>
                    <xdr:col>1</xdr:col>
                    <xdr:colOff>285750</xdr:colOff>
                    <xdr:row>36</xdr:row>
                    <xdr:rowOff>504825</xdr:rowOff>
                  </from>
                  <to>
                    <xdr:col>2</xdr:col>
                    <xdr:colOff>228600</xdr:colOff>
                    <xdr:row>36</xdr:row>
                    <xdr:rowOff>676275</xdr:rowOff>
                  </to>
                </anchor>
              </controlPr>
            </control>
          </mc:Choice>
        </mc:AlternateContent>
        <mc:AlternateContent xmlns:mc="http://schemas.openxmlformats.org/markup-compatibility/2006">
          <mc:Choice Requires="x14">
            <control shapeId="3105" r:id="rId28" name="Check Box 33">
              <controlPr defaultSize="0" autoFill="0" autoLine="0" autoPict="0">
                <anchor>
                  <from>
                    <xdr:col>1</xdr:col>
                    <xdr:colOff>295275</xdr:colOff>
                    <xdr:row>36</xdr:row>
                    <xdr:rowOff>647700</xdr:rowOff>
                  </from>
                  <to>
                    <xdr:col>2</xdr:col>
                    <xdr:colOff>238125</xdr:colOff>
                    <xdr:row>36</xdr:row>
                    <xdr:rowOff>819150</xdr:rowOff>
                  </to>
                </anchor>
              </controlPr>
            </control>
          </mc:Choice>
        </mc:AlternateContent>
        <mc:AlternateContent xmlns:mc="http://schemas.openxmlformats.org/markup-compatibility/2006">
          <mc:Choice Requires="x14">
            <control shapeId="3106" r:id="rId29" name="Check Box 34">
              <controlPr defaultSize="0" autoFill="0" autoLine="0" autoPict="0">
                <anchor>
                  <from>
                    <xdr:col>3</xdr:col>
                    <xdr:colOff>485775</xdr:colOff>
                    <xdr:row>36</xdr:row>
                    <xdr:rowOff>76200</xdr:rowOff>
                  </from>
                  <to>
                    <xdr:col>4</xdr:col>
                    <xdr:colOff>19050</xdr:colOff>
                    <xdr:row>36</xdr:row>
                    <xdr:rowOff>247650</xdr:rowOff>
                  </to>
                </anchor>
              </controlPr>
            </control>
          </mc:Choice>
        </mc:AlternateContent>
        <mc:AlternateContent xmlns:mc="http://schemas.openxmlformats.org/markup-compatibility/2006">
          <mc:Choice Requires="x14">
            <control shapeId="3107" r:id="rId30" name="Check Box 35">
              <controlPr defaultSize="0" autoFill="0" autoLine="0" autoPict="0">
                <anchor>
                  <from>
                    <xdr:col>3</xdr:col>
                    <xdr:colOff>581025</xdr:colOff>
                    <xdr:row>36</xdr:row>
                    <xdr:rowOff>219075</xdr:rowOff>
                  </from>
                  <to>
                    <xdr:col>4</xdr:col>
                    <xdr:colOff>114300</xdr:colOff>
                    <xdr:row>36</xdr:row>
                    <xdr:rowOff>390525</xdr:rowOff>
                  </to>
                </anchor>
              </controlPr>
            </control>
          </mc:Choice>
        </mc:AlternateContent>
        <mc:AlternateContent xmlns:mc="http://schemas.openxmlformats.org/markup-compatibility/2006">
          <mc:Choice Requires="x14">
            <control shapeId="3108" r:id="rId31" name="Check Box 36">
              <controlPr defaultSize="0" autoFill="0" autoLine="0" autoPict="0">
                <anchor>
                  <from>
                    <xdr:col>3</xdr:col>
                    <xdr:colOff>666750</xdr:colOff>
                    <xdr:row>36</xdr:row>
                    <xdr:rowOff>361950</xdr:rowOff>
                  </from>
                  <to>
                    <xdr:col>4</xdr:col>
                    <xdr:colOff>190500</xdr:colOff>
                    <xdr:row>36</xdr:row>
                    <xdr:rowOff>533400</xdr:rowOff>
                  </to>
                </anchor>
              </controlPr>
            </control>
          </mc:Choice>
        </mc:AlternateContent>
        <mc:AlternateContent xmlns:mc="http://schemas.openxmlformats.org/markup-compatibility/2006">
          <mc:Choice Requires="x14">
            <control shapeId="3109" r:id="rId32" name="Check Box 37">
              <controlPr defaultSize="0" autoFill="0" autoLine="0" autoPict="0">
                <anchor>
                  <from>
                    <xdr:col>4</xdr:col>
                    <xdr:colOff>19050</xdr:colOff>
                    <xdr:row>36</xdr:row>
                    <xdr:rowOff>495300</xdr:rowOff>
                  </from>
                  <to>
                    <xdr:col>4</xdr:col>
                    <xdr:colOff>257175</xdr:colOff>
                    <xdr:row>36</xdr:row>
                    <xdr:rowOff>666750</xdr:rowOff>
                  </to>
                </anchor>
              </controlPr>
            </control>
          </mc:Choice>
        </mc:AlternateContent>
        <mc:AlternateContent xmlns:mc="http://schemas.openxmlformats.org/markup-compatibility/2006">
          <mc:Choice Requires="x14">
            <control shapeId="3110" r:id="rId33" name="Check Box 38">
              <controlPr defaultSize="0" autoFill="0" autoLine="0" autoPict="0">
                <anchor>
                  <from>
                    <xdr:col>4</xdr:col>
                    <xdr:colOff>609600</xdr:colOff>
                    <xdr:row>36</xdr:row>
                    <xdr:rowOff>200025</xdr:rowOff>
                  </from>
                  <to>
                    <xdr:col>5</xdr:col>
                    <xdr:colOff>152400</xdr:colOff>
                    <xdr:row>36</xdr:row>
                    <xdr:rowOff>371475</xdr:rowOff>
                  </to>
                </anchor>
              </controlPr>
            </control>
          </mc:Choice>
        </mc:AlternateContent>
        <mc:AlternateContent xmlns:mc="http://schemas.openxmlformats.org/markup-compatibility/2006">
          <mc:Choice Requires="x14">
            <control shapeId="3111" r:id="rId34" name="Check Box 39">
              <controlPr defaultSize="0" autoFill="0" autoLine="0" autoPict="0">
                <anchor>
                  <from>
                    <xdr:col>5</xdr:col>
                    <xdr:colOff>180975</xdr:colOff>
                    <xdr:row>36</xdr:row>
                    <xdr:rowOff>342900</xdr:rowOff>
                  </from>
                  <to>
                    <xdr:col>6</xdr:col>
                    <xdr:colOff>238125</xdr:colOff>
                    <xdr:row>36</xdr:row>
                    <xdr:rowOff>514350</xdr:rowOff>
                  </to>
                </anchor>
              </controlPr>
            </control>
          </mc:Choice>
        </mc:AlternateContent>
        <mc:AlternateContent xmlns:mc="http://schemas.openxmlformats.org/markup-compatibility/2006">
          <mc:Choice Requires="x14">
            <control shapeId="3112" r:id="rId35" name="Check Box 40">
              <controlPr defaultSize="0" autoFill="0" autoLine="0" autoPict="0">
                <anchor>
                  <from>
                    <xdr:col>5</xdr:col>
                    <xdr:colOff>190500</xdr:colOff>
                    <xdr:row>36</xdr:row>
                    <xdr:rowOff>495300</xdr:rowOff>
                  </from>
                  <to>
                    <xdr:col>6</xdr:col>
                    <xdr:colOff>247650</xdr:colOff>
                    <xdr:row>36</xdr:row>
                    <xdr:rowOff>666750</xdr:rowOff>
                  </to>
                </anchor>
              </controlPr>
            </control>
          </mc:Choice>
        </mc:AlternateContent>
        <mc:AlternateContent xmlns:mc="http://schemas.openxmlformats.org/markup-compatibility/2006">
          <mc:Choice Requires="x14">
            <control shapeId="3113" r:id="rId36" name="Check Box 41">
              <controlPr defaultSize="0" autoFill="0" autoLine="0" autoPict="0">
                <anchor>
                  <from>
                    <xdr:col>6</xdr:col>
                    <xdr:colOff>400050</xdr:colOff>
                    <xdr:row>36</xdr:row>
                    <xdr:rowOff>66675</xdr:rowOff>
                  </from>
                  <to>
                    <xdr:col>6</xdr:col>
                    <xdr:colOff>657225</xdr:colOff>
                    <xdr:row>36</xdr:row>
                    <xdr:rowOff>238125</xdr:rowOff>
                  </to>
                </anchor>
              </controlPr>
            </control>
          </mc:Choice>
        </mc:AlternateContent>
        <mc:AlternateContent xmlns:mc="http://schemas.openxmlformats.org/markup-compatibility/2006">
          <mc:Choice Requires="x14">
            <control shapeId="3114" r:id="rId37" name="Check Box 42">
              <controlPr defaultSize="0" autoFill="0" autoLine="0" autoPict="0">
                <anchor>
                  <from>
                    <xdr:col>6</xdr:col>
                    <xdr:colOff>514350</xdr:colOff>
                    <xdr:row>36</xdr:row>
                    <xdr:rowOff>219075</xdr:rowOff>
                  </from>
                  <to>
                    <xdr:col>6</xdr:col>
                    <xdr:colOff>771525</xdr:colOff>
                    <xdr:row>36</xdr:row>
                    <xdr:rowOff>390525</xdr:rowOff>
                  </to>
                </anchor>
              </controlPr>
            </control>
          </mc:Choice>
        </mc:AlternateContent>
        <mc:AlternateContent xmlns:mc="http://schemas.openxmlformats.org/markup-compatibility/2006">
          <mc:Choice Requires="x14">
            <control shapeId="3115" r:id="rId38" name="Check Box 43">
              <controlPr defaultSize="0" autoFill="0" autoLine="0" autoPict="0">
                <anchor>
                  <from>
                    <xdr:col>6</xdr:col>
                    <xdr:colOff>685800</xdr:colOff>
                    <xdr:row>36</xdr:row>
                    <xdr:rowOff>476250</xdr:rowOff>
                  </from>
                  <to>
                    <xdr:col>6</xdr:col>
                    <xdr:colOff>942975</xdr:colOff>
                    <xdr:row>36</xdr:row>
                    <xdr:rowOff>647700</xdr:rowOff>
                  </to>
                </anchor>
              </controlPr>
            </control>
          </mc:Choice>
        </mc:AlternateContent>
        <mc:AlternateContent xmlns:mc="http://schemas.openxmlformats.org/markup-compatibility/2006">
          <mc:Choice Requires="x14">
            <control shapeId="3116" r:id="rId39" name="Check Box 44">
              <controlPr defaultSize="0" autoFill="0" autoLine="0" autoPict="0">
                <anchor>
                  <from>
                    <xdr:col>2</xdr:col>
                    <xdr:colOff>28575</xdr:colOff>
                    <xdr:row>37</xdr:row>
                    <xdr:rowOff>228600</xdr:rowOff>
                  </from>
                  <to>
                    <xdr:col>2</xdr:col>
                    <xdr:colOff>276225</xdr:colOff>
                    <xdr:row>38</xdr:row>
                    <xdr:rowOff>171450</xdr:rowOff>
                  </to>
                </anchor>
              </controlPr>
            </control>
          </mc:Choice>
        </mc:AlternateContent>
        <mc:AlternateContent xmlns:mc="http://schemas.openxmlformats.org/markup-compatibility/2006">
          <mc:Choice Requires="x14">
            <control shapeId="3117" r:id="rId40" name="Check Box 45">
              <controlPr defaultSize="0" autoFill="0" autoLine="0" autoPict="0">
                <anchor>
                  <from>
                    <xdr:col>2</xdr:col>
                    <xdr:colOff>28575</xdr:colOff>
                    <xdr:row>38</xdr:row>
                    <xdr:rowOff>142875</xdr:rowOff>
                  </from>
                  <to>
                    <xdr:col>2</xdr:col>
                    <xdr:colOff>276225</xdr:colOff>
                    <xdr:row>38</xdr:row>
                    <xdr:rowOff>314325</xdr:rowOff>
                  </to>
                </anchor>
              </controlPr>
            </control>
          </mc:Choice>
        </mc:AlternateContent>
        <mc:AlternateContent xmlns:mc="http://schemas.openxmlformats.org/markup-compatibility/2006">
          <mc:Choice Requires="x14">
            <control shapeId="3118" r:id="rId41" name="Check Box 46">
              <controlPr defaultSize="0" autoFill="0" autoLine="0" autoPict="0">
                <anchor>
                  <from>
                    <xdr:col>2</xdr:col>
                    <xdr:colOff>19050</xdr:colOff>
                    <xdr:row>38</xdr:row>
                    <xdr:rowOff>276225</xdr:rowOff>
                  </from>
                  <to>
                    <xdr:col>2</xdr:col>
                    <xdr:colOff>266700</xdr:colOff>
                    <xdr:row>38</xdr:row>
                    <xdr:rowOff>457200</xdr:rowOff>
                  </to>
                </anchor>
              </controlPr>
            </control>
          </mc:Choice>
        </mc:AlternateContent>
        <mc:AlternateContent xmlns:mc="http://schemas.openxmlformats.org/markup-compatibility/2006">
          <mc:Choice Requires="x14">
            <control shapeId="3120" r:id="rId42" name="Check Box 48">
              <controlPr defaultSize="0" autoFill="0" autoLine="0" autoPict="0">
                <anchor>
                  <from>
                    <xdr:col>4</xdr:col>
                    <xdr:colOff>647700</xdr:colOff>
                    <xdr:row>38</xdr:row>
                    <xdr:rowOff>142875</xdr:rowOff>
                  </from>
                  <to>
                    <xdr:col>5</xdr:col>
                    <xdr:colOff>180975</xdr:colOff>
                    <xdr:row>38</xdr:row>
                    <xdr:rowOff>304800</xdr:rowOff>
                  </to>
                </anchor>
              </controlPr>
            </control>
          </mc:Choice>
        </mc:AlternateContent>
        <mc:AlternateContent xmlns:mc="http://schemas.openxmlformats.org/markup-compatibility/2006">
          <mc:Choice Requires="x14">
            <control shapeId="3121" r:id="rId43" name="Check Box 49">
              <controlPr defaultSize="0" autoFill="0" autoLine="0" autoPict="0">
                <anchor>
                  <from>
                    <xdr:col>4</xdr:col>
                    <xdr:colOff>657225</xdr:colOff>
                    <xdr:row>38</xdr:row>
                    <xdr:rowOff>276225</xdr:rowOff>
                  </from>
                  <to>
                    <xdr:col>5</xdr:col>
                    <xdr:colOff>190500</xdr:colOff>
                    <xdr:row>38</xdr:row>
                    <xdr:rowOff>447675</xdr:rowOff>
                  </to>
                </anchor>
              </controlPr>
            </control>
          </mc:Choice>
        </mc:AlternateContent>
        <mc:AlternateContent xmlns:mc="http://schemas.openxmlformats.org/markup-compatibility/2006">
          <mc:Choice Requires="x14">
            <control shapeId="3122" r:id="rId44" name="Check Box 50">
              <controlPr defaultSize="0" autoFill="0" autoLine="0" autoPict="0">
                <anchor>
                  <from>
                    <xdr:col>2</xdr:col>
                    <xdr:colOff>38100</xdr:colOff>
                    <xdr:row>40</xdr:row>
                    <xdr:rowOff>19050</xdr:rowOff>
                  </from>
                  <to>
                    <xdr:col>2</xdr:col>
                    <xdr:colOff>285750</xdr:colOff>
                    <xdr:row>40</xdr:row>
                    <xdr:rowOff>190500</xdr:rowOff>
                  </to>
                </anchor>
              </controlPr>
            </control>
          </mc:Choice>
        </mc:AlternateContent>
        <mc:AlternateContent xmlns:mc="http://schemas.openxmlformats.org/markup-compatibility/2006">
          <mc:Choice Requires="x14">
            <control shapeId="3123" r:id="rId45" name="Check Box 51">
              <controlPr defaultSize="0" autoFill="0" autoLine="0" autoPict="0">
                <anchor>
                  <from>
                    <xdr:col>2</xdr:col>
                    <xdr:colOff>38100</xdr:colOff>
                    <xdr:row>40</xdr:row>
                    <xdr:rowOff>180975</xdr:rowOff>
                  </from>
                  <to>
                    <xdr:col>2</xdr:col>
                    <xdr:colOff>285750</xdr:colOff>
                    <xdr:row>40</xdr:row>
                    <xdr:rowOff>352425</xdr:rowOff>
                  </to>
                </anchor>
              </controlPr>
            </control>
          </mc:Choice>
        </mc:AlternateContent>
        <mc:AlternateContent xmlns:mc="http://schemas.openxmlformats.org/markup-compatibility/2006">
          <mc:Choice Requires="x14">
            <control shapeId="3124" r:id="rId46" name="Check Box 52">
              <controlPr defaultSize="0" autoFill="0" autoLine="0" autoPict="0">
                <anchor>
                  <from>
                    <xdr:col>3</xdr:col>
                    <xdr:colOff>685800</xdr:colOff>
                    <xdr:row>40</xdr:row>
                    <xdr:rowOff>28575</xdr:rowOff>
                  </from>
                  <to>
                    <xdr:col>4</xdr:col>
                    <xdr:colOff>219075</xdr:colOff>
                    <xdr:row>40</xdr:row>
                    <xdr:rowOff>200025</xdr:rowOff>
                  </to>
                </anchor>
              </controlPr>
            </control>
          </mc:Choice>
        </mc:AlternateContent>
        <mc:AlternateContent xmlns:mc="http://schemas.openxmlformats.org/markup-compatibility/2006">
          <mc:Choice Requires="x14">
            <control shapeId="3125" r:id="rId47" name="Check Box 53">
              <controlPr defaultSize="0" autoFill="0" autoLine="0" autoPict="0">
                <anchor>
                  <from>
                    <xdr:col>5</xdr:col>
                    <xdr:colOff>133350</xdr:colOff>
                    <xdr:row>40</xdr:row>
                    <xdr:rowOff>38100</xdr:rowOff>
                  </from>
                  <to>
                    <xdr:col>6</xdr:col>
                    <xdr:colOff>180975</xdr:colOff>
                    <xdr:row>40</xdr:row>
                    <xdr:rowOff>209550</xdr:rowOff>
                  </to>
                </anchor>
              </controlPr>
            </control>
          </mc:Choice>
        </mc:AlternateContent>
        <mc:AlternateContent xmlns:mc="http://schemas.openxmlformats.org/markup-compatibility/2006">
          <mc:Choice Requires="x14">
            <control shapeId="3126" r:id="rId48" name="Check Box 54">
              <controlPr defaultSize="0" autoFill="0" autoLine="0" autoPict="0">
                <anchor>
                  <from>
                    <xdr:col>6</xdr:col>
                    <xdr:colOff>990600</xdr:colOff>
                    <xdr:row>40</xdr:row>
                    <xdr:rowOff>28575</xdr:rowOff>
                  </from>
                  <to>
                    <xdr:col>6</xdr:col>
                    <xdr:colOff>1238250</xdr:colOff>
                    <xdr:row>40</xdr:row>
                    <xdr:rowOff>200025</xdr:rowOff>
                  </to>
                </anchor>
              </controlPr>
            </control>
          </mc:Choice>
        </mc:AlternateContent>
        <mc:AlternateContent xmlns:mc="http://schemas.openxmlformats.org/markup-compatibility/2006">
          <mc:Choice Requires="x14">
            <control shapeId="3074" r:id="rId49" name="Check Box 2">
              <controlPr defaultSize="0" autoFill="0" autoLine="0" autoPict="0">
                <anchor>
                  <from>
                    <xdr:col>2</xdr:col>
                    <xdr:colOff>28575</xdr:colOff>
                    <xdr:row>27</xdr:row>
                    <xdr:rowOff>457200</xdr:rowOff>
                  </from>
                  <to>
                    <xdr:col>2</xdr:col>
                    <xdr:colOff>257175</xdr:colOff>
                    <xdr:row>28</xdr:row>
                    <xdr:rowOff>161925</xdr:rowOff>
                  </to>
                </anchor>
              </controlPr>
            </control>
          </mc:Choice>
        </mc:AlternateContent>
        <mc:AlternateContent xmlns:mc="http://schemas.openxmlformats.org/markup-compatibility/2006">
          <mc:Choice Requires="x14">
            <control shapeId="3075" r:id="rId50" name="Check Box 3">
              <controlPr defaultSize="0" autoFill="0" autoLine="0" autoPict="0">
                <anchor>
                  <from>
                    <xdr:col>4</xdr:col>
                    <xdr:colOff>104775</xdr:colOff>
                    <xdr:row>27</xdr:row>
                    <xdr:rowOff>457200</xdr:rowOff>
                  </from>
                  <to>
                    <xdr:col>4</xdr:col>
                    <xdr:colOff>333375</xdr:colOff>
                    <xdr:row>28</xdr:row>
                    <xdr:rowOff>161925</xdr:rowOff>
                  </to>
                </anchor>
              </controlPr>
            </control>
          </mc:Choice>
        </mc:AlternateContent>
        <mc:AlternateContent xmlns:mc="http://schemas.openxmlformats.org/markup-compatibility/2006">
          <mc:Choice Requires="x14">
            <control shapeId="3076" r:id="rId51" name="Check Box 4">
              <controlPr defaultSize="0" autoFill="0" autoLine="0" autoPict="0">
                <anchor>
                  <from>
                    <xdr:col>6</xdr:col>
                    <xdr:colOff>95250</xdr:colOff>
                    <xdr:row>27</xdr:row>
                    <xdr:rowOff>457200</xdr:rowOff>
                  </from>
                  <to>
                    <xdr:col>6</xdr:col>
                    <xdr:colOff>323850</xdr:colOff>
                    <xdr:row>28</xdr:row>
                    <xdr:rowOff>161925</xdr:rowOff>
                  </to>
                </anchor>
              </controlPr>
            </control>
          </mc:Choice>
        </mc:AlternateContent>
        <mc:AlternateContent xmlns:mc="http://schemas.openxmlformats.org/markup-compatibility/2006">
          <mc:Choice Requires="x14">
            <control shapeId="3077" r:id="rId52" name="Check Box 5">
              <controlPr defaultSize="0" autoFill="0" autoLine="0" autoPict="0">
                <anchor>
                  <from>
                    <xdr:col>2</xdr:col>
                    <xdr:colOff>38100</xdr:colOff>
                    <xdr:row>28</xdr:row>
                    <xdr:rowOff>123825</xdr:rowOff>
                  </from>
                  <to>
                    <xdr:col>2</xdr:col>
                    <xdr:colOff>266700</xdr:colOff>
                    <xdr:row>29</xdr:row>
                    <xdr:rowOff>19050</xdr:rowOff>
                  </to>
                </anchor>
              </controlPr>
            </control>
          </mc:Choice>
        </mc:AlternateContent>
        <mc:AlternateContent xmlns:mc="http://schemas.openxmlformats.org/markup-compatibility/2006">
          <mc:Choice Requires="x14">
            <control shapeId="3078" r:id="rId53" name="Check Box 6">
              <controlPr defaultSize="0" autoFill="0" autoLine="0" autoPict="0">
                <anchor>
                  <from>
                    <xdr:col>4</xdr:col>
                    <xdr:colOff>400050</xdr:colOff>
                    <xdr:row>28</xdr:row>
                    <xdr:rowOff>114300</xdr:rowOff>
                  </from>
                  <to>
                    <xdr:col>4</xdr:col>
                    <xdr:colOff>628650</xdr:colOff>
                    <xdr:row>29</xdr:row>
                    <xdr:rowOff>9525</xdr:rowOff>
                  </to>
                </anchor>
              </controlPr>
            </control>
          </mc:Choice>
        </mc:AlternateContent>
        <mc:AlternateContent xmlns:mc="http://schemas.openxmlformats.org/markup-compatibility/2006">
          <mc:Choice Requires="x14">
            <control shapeId="3079" r:id="rId54" name="Check Box 7">
              <controlPr defaultSize="0" autoFill="0" autoLine="0" autoPict="0">
                <anchor>
                  <from>
                    <xdr:col>6</xdr:col>
                    <xdr:colOff>95250</xdr:colOff>
                    <xdr:row>28</xdr:row>
                    <xdr:rowOff>123825</xdr:rowOff>
                  </from>
                  <to>
                    <xdr:col>6</xdr:col>
                    <xdr:colOff>323850</xdr:colOff>
                    <xdr:row>29</xdr:row>
                    <xdr:rowOff>19050</xdr:rowOff>
                  </to>
                </anchor>
              </controlPr>
            </control>
          </mc:Choice>
        </mc:AlternateContent>
        <mc:AlternateContent xmlns:mc="http://schemas.openxmlformats.org/markup-compatibility/2006">
          <mc:Choice Requires="x14">
            <control shapeId="3080" r:id="rId55" name="Check Box 8">
              <controlPr defaultSize="0" autoFill="0" autoLine="0" autoPict="0">
                <anchor>
                  <from>
                    <xdr:col>6</xdr:col>
                    <xdr:colOff>790575</xdr:colOff>
                    <xdr:row>28</xdr:row>
                    <xdr:rowOff>114300</xdr:rowOff>
                  </from>
                  <to>
                    <xdr:col>6</xdr:col>
                    <xdr:colOff>1019175</xdr:colOff>
                    <xdr:row>29</xdr:row>
                    <xdr:rowOff>9525</xdr:rowOff>
                  </to>
                </anchor>
              </controlPr>
            </control>
          </mc:Choice>
        </mc:AlternateContent>
        <mc:AlternateContent xmlns:mc="http://schemas.openxmlformats.org/markup-compatibility/2006">
          <mc:Choice Requires="x14">
            <control shapeId="3128" r:id="rId56" name="Check Box 56">
              <controlPr defaultSize="0" autoFill="0" autoLine="0" autoPict="0">
                <anchor>
                  <from>
                    <xdr:col>14</xdr:col>
                    <xdr:colOff>38100</xdr:colOff>
                    <xdr:row>30</xdr:row>
                    <xdr:rowOff>0</xdr:rowOff>
                  </from>
                  <to>
                    <xdr:col>14</xdr:col>
                    <xdr:colOff>276225</xdr:colOff>
                    <xdr:row>30</xdr:row>
                    <xdr:rowOff>190500</xdr:rowOff>
                  </to>
                </anchor>
              </controlPr>
            </control>
          </mc:Choice>
        </mc:AlternateContent>
        <mc:AlternateContent xmlns:mc="http://schemas.openxmlformats.org/markup-compatibility/2006">
          <mc:Choice Requires="x14">
            <control shapeId="3129" r:id="rId57" name="Check Box 57">
              <controlPr defaultSize="0" autoFill="0" autoLine="0" autoPict="0">
                <anchor>
                  <from>
                    <xdr:col>16</xdr:col>
                    <xdr:colOff>114300</xdr:colOff>
                    <xdr:row>29</xdr:row>
                    <xdr:rowOff>190500</xdr:rowOff>
                  </from>
                  <to>
                    <xdr:col>16</xdr:col>
                    <xdr:colOff>352425</xdr:colOff>
                    <xdr:row>30</xdr:row>
                    <xdr:rowOff>180975</xdr:rowOff>
                  </to>
                </anchor>
              </controlPr>
            </control>
          </mc:Choice>
        </mc:AlternateContent>
        <mc:AlternateContent xmlns:mc="http://schemas.openxmlformats.org/markup-compatibility/2006">
          <mc:Choice Requires="x14">
            <control shapeId="3130" r:id="rId58" name="Check Box 58">
              <controlPr defaultSize="0" autoFill="0" autoLine="0" autoPict="0">
                <anchor>
                  <from>
                    <xdr:col>14</xdr:col>
                    <xdr:colOff>19050</xdr:colOff>
                    <xdr:row>32</xdr:row>
                    <xdr:rowOff>9525</xdr:rowOff>
                  </from>
                  <to>
                    <xdr:col>14</xdr:col>
                    <xdr:colOff>257175</xdr:colOff>
                    <xdr:row>32</xdr:row>
                    <xdr:rowOff>200025</xdr:rowOff>
                  </to>
                </anchor>
              </controlPr>
            </control>
          </mc:Choice>
        </mc:AlternateContent>
        <mc:AlternateContent xmlns:mc="http://schemas.openxmlformats.org/markup-compatibility/2006">
          <mc:Choice Requires="x14">
            <control shapeId="3131" r:id="rId59" name="Check Box 59">
              <controlPr defaultSize="0" autoFill="0" autoLine="0" autoPict="0">
                <anchor>
                  <from>
                    <xdr:col>16</xdr:col>
                    <xdr:colOff>76200</xdr:colOff>
                    <xdr:row>32</xdr:row>
                    <xdr:rowOff>19050</xdr:rowOff>
                  </from>
                  <to>
                    <xdr:col>16</xdr:col>
                    <xdr:colOff>314325</xdr:colOff>
                    <xdr:row>32</xdr:row>
                    <xdr:rowOff>200025</xdr:rowOff>
                  </to>
                </anchor>
              </controlPr>
            </control>
          </mc:Choice>
        </mc:AlternateContent>
        <mc:AlternateContent xmlns:mc="http://schemas.openxmlformats.org/markup-compatibility/2006">
          <mc:Choice Requires="x14">
            <control shapeId="3132" r:id="rId60" name="Check Box 60">
              <controlPr defaultSize="0" autoFill="0" autoLine="0" autoPict="0">
                <anchor>
                  <from>
                    <xdr:col>18</xdr:col>
                    <xdr:colOff>314325</xdr:colOff>
                    <xdr:row>32</xdr:row>
                    <xdr:rowOff>28575</xdr:rowOff>
                  </from>
                  <to>
                    <xdr:col>18</xdr:col>
                    <xdr:colOff>552450</xdr:colOff>
                    <xdr:row>32</xdr:row>
                    <xdr:rowOff>209550</xdr:rowOff>
                  </to>
                </anchor>
              </controlPr>
            </control>
          </mc:Choice>
        </mc:AlternateContent>
        <mc:AlternateContent xmlns:mc="http://schemas.openxmlformats.org/markup-compatibility/2006">
          <mc:Choice Requires="x14">
            <control shapeId="3133" r:id="rId61" name="Check Box 61">
              <controlPr defaultSize="0" autoFill="0" autoLine="0" autoPict="0">
                <anchor>
                  <from>
                    <xdr:col>14</xdr:col>
                    <xdr:colOff>19050</xdr:colOff>
                    <xdr:row>32</xdr:row>
                    <xdr:rowOff>180975</xdr:rowOff>
                  </from>
                  <to>
                    <xdr:col>14</xdr:col>
                    <xdr:colOff>257175</xdr:colOff>
                    <xdr:row>32</xdr:row>
                    <xdr:rowOff>361950</xdr:rowOff>
                  </to>
                </anchor>
              </controlPr>
            </control>
          </mc:Choice>
        </mc:AlternateContent>
        <mc:AlternateContent xmlns:mc="http://schemas.openxmlformats.org/markup-compatibility/2006">
          <mc:Choice Requires="x14">
            <control shapeId="3134" r:id="rId62" name="Check Box 62">
              <controlPr defaultSize="0" autoFill="0" autoLine="0" autoPict="0">
                <anchor>
                  <from>
                    <xdr:col>15</xdr:col>
                    <xdr:colOff>561975</xdr:colOff>
                    <xdr:row>32</xdr:row>
                    <xdr:rowOff>171450</xdr:rowOff>
                  </from>
                  <to>
                    <xdr:col>16</xdr:col>
                    <xdr:colOff>85725</xdr:colOff>
                    <xdr:row>32</xdr:row>
                    <xdr:rowOff>352425</xdr:rowOff>
                  </to>
                </anchor>
              </controlPr>
            </control>
          </mc:Choice>
        </mc:AlternateContent>
        <mc:AlternateContent xmlns:mc="http://schemas.openxmlformats.org/markup-compatibility/2006">
          <mc:Choice Requires="x14">
            <control shapeId="3135" r:id="rId63" name="Check Box 63">
              <controlPr defaultSize="0" autoFill="0" autoLine="0" autoPict="0">
                <anchor>
                  <from>
                    <xdr:col>14</xdr:col>
                    <xdr:colOff>38100</xdr:colOff>
                    <xdr:row>32</xdr:row>
                    <xdr:rowOff>419100</xdr:rowOff>
                  </from>
                  <to>
                    <xdr:col>14</xdr:col>
                    <xdr:colOff>285750</xdr:colOff>
                    <xdr:row>32</xdr:row>
                    <xdr:rowOff>600075</xdr:rowOff>
                  </to>
                </anchor>
              </controlPr>
            </control>
          </mc:Choice>
        </mc:AlternateContent>
        <mc:AlternateContent xmlns:mc="http://schemas.openxmlformats.org/markup-compatibility/2006">
          <mc:Choice Requires="x14">
            <control shapeId="3136" r:id="rId64" name="Check Box 64">
              <controlPr defaultSize="0" autoFill="0" autoLine="0" autoPict="0">
                <anchor>
                  <from>
                    <xdr:col>14</xdr:col>
                    <xdr:colOff>38100</xdr:colOff>
                    <xdr:row>32</xdr:row>
                    <xdr:rowOff>571500</xdr:rowOff>
                  </from>
                  <to>
                    <xdr:col>14</xdr:col>
                    <xdr:colOff>285750</xdr:colOff>
                    <xdr:row>32</xdr:row>
                    <xdr:rowOff>752475</xdr:rowOff>
                  </to>
                </anchor>
              </controlPr>
            </control>
          </mc:Choice>
        </mc:AlternateContent>
        <mc:AlternateContent xmlns:mc="http://schemas.openxmlformats.org/markup-compatibility/2006">
          <mc:Choice Requires="x14">
            <control shapeId="3137" r:id="rId65" name="Check Box 65">
              <controlPr defaultSize="0" autoFill="0" autoLine="0" autoPict="0">
                <anchor>
                  <from>
                    <xdr:col>15</xdr:col>
                    <xdr:colOff>295275</xdr:colOff>
                    <xdr:row>32</xdr:row>
                    <xdr:rowOff>419100</xdr:rowOff>
                  </from>
                  <to>
                    <xdr:col>15</xdr:col>
                    <xdr:colOff>542925</xdr:colOff>
                    <xdr:row>32</xdr:row>
                    <xdr:rowOff>600075</xdr:rowOff>
                  </to>
                </anchor>
              </controlPr>
            </control>
          </mc:Choice>
        </mc:AlternateContent>
        <mc:AlternateContent xmlns:mc="http://schemas.openxmlformats.org/markup-compatibility/2006">
          <mc:Choice Requires="x14">
            <control shapeId="3138" r:id="rId66" name="Check Box 66">
              <controlPr defaultSize="0" autoFill="0" autoLine="0" autoPict="0">
                <anchor>
                  <from>
                    <xdr:col>15</xdr:col>
                    <xdr:colOff>304800</xdr:colOff>
                    <xdr:row>32</xdr:row>
                    <xdr:rowOff>571500</xdr:rowOff>
                  </from>
                  <to>
                    <xdr:col>15</xdr:col>
                    <xdr:colOff>552450</xdr:colOff>
                    <xdr:row>32</xdr:row>
                    <xdr:rowOff>752475</xdr:rowOff>
                  </to>
                </anchor>
              </controlPr>
            </control>
          </mc:Choice>
        </mc:AlternateContent>
        <mc:AlternateContent xmlns:mc="http://schemas.openxmlformats.org/markup-compatibility/2006">
          <mc:Choice Requires="x14">
            <control shapeId="3139" r:id="rId67" name="Check Box 67">
              <controlPr defaultSize="0" autoFill="0" autoLine="0" autoPict="0">
                <anchor>
                  <from>
                    <xdr:col>16</xdr:col>
                    <xdr:colOff>142875</xdr:colOff>
                    <xdr:row>32</xdr:row>
                    <xdr:rowOff>428625</xdr:rowOff>
                  </from>
                  <to>
                    <xdr:col>16</xdr:col>
                    <xdr:colOff>390525</xdr:colOff>
                    <xdr:row>32</xdr:row>
                    <xdr:rowOff>609600</xdr:rowOff>
                  </to>
                </anchor>
              </controlPr>
            </control>
          </mc:Choice>
        </mc:AlternateContent>
        <mc:AlternateContent xmlns:mc="http://schemas.openxmlformats.org/markup-compatibility/2006">
          <mc:Choice Requires="x14">
            <control shapeId="3140" r:id="rId68" name="Check Box 68">
              <controlPr defaultSize="0" autoFill="0" autoLine="0" autoPict="0">
                <anchor>
                  <from>
                    <xdr:col>16</xdr:col>
                    <xdr:colOff>142875</xdr:colOff>
                    <xdr:row>32</xdr:row>
                    <xdr:rowOff>581025</xdr:rowOff>
                  </from>
                  <to>
                    <xdr:col>16</xdr:col>
                    <xdr:colOff>390525</xdr:colOff>
                    <xdr:row>32</xdr:row>
                    <xdr:rowOff>762000</xdr:rowOff>
                  </to>
                </anchor>
              </controlPr>
            </control>
          </mc:Choice>
        </mc:AlternateContent>
        <mc:AlternateContent xmlns:mc="http://schemas.openxmlformats.org/markup-compatibility/2006">
          <mc:Choice Requires="x14">
            <control shapeId="3141" r:id="rId69" name="Check Box 69">
              <controlPr defaultSize="0" autoFill="0" autoLine="0" autoPict="0">
                <anchor>
                  <from>
                    <xdr:col>16</xdr:col>
                    <xdr:colOff>676275</xdr:colOff>
                    <xdr:row>32</xdr:row>
                    <xdr:rowOff>409575</xdr:rowOff>
                  </from>
                  <to>
                    <xdr:col>18</xdr:col>
                    <xdr:colOff>9525</xdr:colOff>
                    <xdr:row>32</xdr:row>
                    <xdr:rowOff>590550</xdr:rowOff>
                  </to>
                </anchor>
              </controlPr>
            </control>
          </mc:Choice>
        </mc:AlternateContent>
        <mc:AlternateContent xmlns:mc="http://schemas.openxmlformats.org/markup-compatibility/2006">
          <mc:Choice Requires="x14">
            <control shapeId="3142" r:id="rId70" name="Check Box 70">
              <controlPr defaultSize="0" autoFill="0" autoLine="0" autoPict="0">
                <anchor>
                  <from>
                    <xdr:col>16</xdr:col>
                    <xdr:colOff>685800</xdr:colOff>
                    <xdr:row>32</xdr:row>
                    <xdr:rowOff>561975</xdr:rowOff>
                  </from>
                  <to>
                    <xdr:col>18</xdr:col>
                    <xdr:colOff>19050</xdr:colOff>
                    <xdr:row>32</xdr:row>
                    <xdr:rowOff>742950</xdr:rowOff>
                  </to>
                </anchor>
              </controlPr>
            </control>
          </mc:Choice>
        </mc:AlternateContent>
        <mc:AlternateContent xmlns:mc="http://schemas.openxmlformats.org/markup-compatibility/2006">
          <mc:Choice Requires="x14">
            <control shapeId="3143" r:id="rId71" name="Check Box 71">
              <controlPr defaultSize="0" autoFill="0" autoLine="0" autoPict="0">
                <anchor>
                  <from>
                    <xdr:col>18</xdr:col>
                    <xdr:colOff>352425</xdr:colOff>
                    <xdr:row>32</xdr:row>
                    <xdr:rowOff>428625</xdr:rowOff>
                  </from>
                  <to>
                    <xdr:col>18</xdr:col>
                    <xdr:colOff>600075</xdr:colOff>
                    <xdr:row>32</xdr:row>
                    <xdr:rowOff>609600</xdr:rowOff>
                  </to>
                </anchor>
              </controlPr>
            </control>
          </mc:Choice>
        </mc:AlternateContent>
        <mc:AlternateContent xmlns:mc="http://schemas.openxmlformats.org/markup-compatibility/2006">
          <mc:Choice Requires="x14">
            <control shapeId="3144" r:id="rId72" name="Check Box 72">
              <controlPr defaultSize="0" autoFill="0" autoLine="0" autoPict="0">
                <anchor>
                  <from>
                    <xdr:col>18</xdr:col>
                    <xdr:colOff>895350</xdr:colOff>
                    <xdr:row>32</xdr:row>
                    <xdr:rowOff>428625</xdr:rowOff>
                  </from>
                  <to>
                    <xdr:col>18</xdr:col>
                    <xdr:colOff>1133475</xdr:colOff>
                    <xdr:row>32</xdr:row>
                    <xdr:rowOff>609600</xdr:rowOff>
                  </to>
                </anchor>
              </controlPr>
            </control>
          </mc:Choice>
        </mc:AlternateContent>
        <mc:AlternateContent xmlns:mc="http://schemas.openxmlformats.org/markup-compatibility/2006">
          <mc:Choice Requires="x14">
            <control shapeId="3145" r:id="rId73" name="Check Box 73">
              <controlPr defaultSize="0" autoFill="0" autoLine="0" autoPict="0">
                <anchor>
                  <from>
                    <xdr:col>14</xdr:col>
                    <xdr:colOff>9525</xdr:colOff>
                    <xdr:row>34</xdr:row>
                    <xdr:rowOff>28575</xdr:rowOff>
                  </from>
                  <to>
                    <xdr:col>14</xdr:col>
                    <xdr:colOff>257175</xdr:colOff>
                    <xdr:row>34</xdr:row>
                    <xdr:rowOff>209550</xdr:rowOff>
                  </to>
                </anchor>
              </controlPr>
            </control>
          </mc:Choice>
        </mc:AlternateContent>
        <mc:AlternateContent xmlns:mc="http://schemas.openxmlformats.org/markup-compatibility/2006">
          <mc:Choice Requires="x14">
            <control shapeId="3146" r:id="rId74" name="Check Box 74">
              <controlPr defaultSize="0" autoFill="0" autoLine="0" autoPict="0">
                <anchor>
                  <from>
                    <xdr:col>15</xdr:col>
                    <xdr:colOff>561975</xdr:colOff>
                    <xdr:row>34</xdr:row>
                    <xdr:rowOff>47625</xdr:rowOff>
                  </from>
                  <to>
                    <xdr:col>16</xdr:col>
                    <xdr:colOff>95250</xdr:colOff>
                    <xdr:row>34</xdr:row>
                    <xdr:rowOff>219075</xdr:rowOff>
                  </to>
                </anchor>
              </controlPr>
            </control>
          </mc:Choice>
        </mc:AlternateContent>
        <mc:AlternateContent xmlns:mc="http://schemas.openxmlformats.org/markup-compatibility/2006">
          <mc:Choice Requires="x14">
            <control shapeId="3147" r:id="rId75" name="Check Box 75">
              <controlPr defaultSize="0" autoFill="0" autoLine="0" autoPict="0">
                <anchor>
                  <from>
                    <xdr:col>16</xdr:col>
                    <xdr:colOff>628650</xdr:colOff>
                    <xdr:row>34</xdr:row>
                    <xdr:rowOff>38100</xdr:rowOff>
                  </from>
                  <to>
                    <xdr:col>17</xdr:col>
                    <xdr:colOff>161925</xdr:colOff>
                    <xdr:row>34</xdr:row>
                    <xdr:rowOff>209550</xdr:rowOff>
                  </to>
                </anchor>
              </controlPr>
            </control>
          </mc:Choice>
        </mc:AlternateContent>
        <mc:AlternateContent xmlns:mc="http://schemas.openxmlformats.org/markup-compatibility/2006">
          <mc:Choice Requires="x14">
            <control shapeId="3148" r:id="rId76" name="Check Box 76">
              <controlPr defaultSize="0" autoFill="0" autoLine="0" autoPict="0">
                <anchor>
                  <from>
                    <xdr:col>13</xdr:col>
                    <xdr:colOff>285750</xdr:colOff>
                    <xdr:row>36</xdr:row>
                    <xdr:rowOff>57150</xdr:rowOff>
                  </from>
                  <to>
                    <xdr:col>14</xdr:col>
                    <xdr:colOff>228600</xdr:colOff>
                    <xdr:row>36</xdr:row>
                    <xdr:rowOff>228600</xdr:rowOff>
                  </to>
                </anchor>
              </controlPr>
            </control>
          </mc:Choice>
        </mc:AlternateContent>
        <mc:AlternateContent xmlns:mc="http://schemas.openxmlformats.org/markup-compatibility/2006">
          <mc:Choice Requires="x14">
            <control shapeId="3149" r:id="rId77" name="Check Box 77">
              <controlPr defaultSize="0" autoFill="0" autoLine="0" autoPict="0">
                <anchor>
                  <from>
                    <xdr:col>13</xdr:col>
                    <xdr:colOff>285750</xdr:colOff>
                    <xdr:row>36</xdr:row>
                    <xdr:rowOff>200025</xdr:rowOff>
                  </from>
                  <to>
                    <xdr:col>14</xdr:col>
                    <xdr:colOff>228600</xdr:colOff>
                    <xdr:row>36</xdr:row>
                    <xdr:rowOff>371475</xdr:rowOff>
                  </to>
                </anchor>
              </controlPr>
            </control>
          </mc:Choice>
        </mc:AlternateContent>
        <mc:AlternateContent xmlns:mc="http://schemas.openxmlformats.org/markup-compatibility/2006">
          <mc:Choice Requires="x14">
            <control shapeId="3150" r:id="rId78" name="Check Box 78">
              <controlPr defaultSize="0" autoFill="0" autoLine="0" autoPict="0">
                <anchor>
                  <from>
                    <xdr:col>13</xdr:col>
                    <xdr:colOff>295275</xdr:colOff>
                    <xdr:row>36</xdr:row>
                    <xdr:rowOff>361950</xdr:rowOff>
                  </from>
                  <to>
                    <xdr:col>14</xdr:col>
                    <xdr:colOff>238125</xdr:colOff>
                    <xdr:row>36</xdr:row>
                    <xdr:rowOff>533400</xdr:rowOff>
                  </to>
                </anchor>
              </controlPr>
            </control>
          </mc:Choice>
        </mc:AlternateContent>
        <mc:AlternateContent xmlns:mc="http://schemas.openxmlformats.org/markup-compatibility/2006">
          <mc:Choice Requires="x14">
            <control shapeId="3151" r:id="rId79" name="Check Box 79">
              <controlPr defaultSize="0" autoFill="0" autoLine="0" autoPict="0">
                <anchor>
                  <from>
                    <xdr:col>13</xdr:col>
                    <xdr:colOff>295275</xdr:colOff>
                    <xdr:row>36</xdr:row>
                    <xdr:rowOff>495300</xdr:rowOff>
                  </from>
                  <to>
                    <xdr:col>14</xdr:col>
                    <xdr:colOff>238125</xdr:colOff>
                    <xdr:row>36</xdr:row>
                    <xdr:rowOff>666750</xdr:rowOff>
                  </to>
                </anchor>
              </controlPr>
            </control>
          </mc:Choice>
        </mc:AlternateContent>
        <mc:AlternateContent xmlns:mc="http://schemas.openxmlformats.org/markup-compatibility/2006">
          <mc:Choice Requires="x14">
            <control shapeId="3152" r:id="rId80" name="Check Box 80">
              <controlPr defaultSize="0" autoFill="0" autoLine="0" autoPict="0">
                <anchor>
                  <from>
                    <xdr:col>14</xdr:col>
                    <xdr:colOff>0</xdr:colOff>
                    <xdr:row>36</xdr:row>
                    <xdr:rowOff>638175</xdr:rowOff>
                  </from>
                  <to>
                    <xdr:col>14</xdr:col>
                    <xdr:colOff>247650</xdr:colOff>
                    <xdr:row>36</xdr:row>
                    <xdr:rowOff>809625</xdr:rowOff>
                  </to>
                </anchor>
              </controlPr>
            </control>
          </mc:Choice>
        </mc:AlternateContent>
        <mc:AlternateContent xmlns:mc="http://schemas.openxmlformats.org/markup-compatibility/2006">
          <mc:Choice Requires="x14">
            <control shapeId="3153" r:id="rId81" name="Check Box 81">
              <controlPr defaultSize="0" autoFill="0" autoLine="0" autoPict="0">
                <anchor>
                  <from>
                    <xdr:col>15</xdr:col>
                    <xdr:colOff>495300</xdr:colOff>
                    <xdr:row>36</xdr:row>
                    <xdr:rowOff>66675</xdr:rowOff>
                  </from>
                  <to>
                    <xdr:col>16</xdr:col>
                    <xdr:colOff>28575</xdr:colOff>
                    <xdr:row>36</xdr:row>
                    <xdr:rowOff>238125</xdr:rowOff>
                  </to>
                </anchor>
              </controlPr>
            </control>
          </mc:Choice>
        </mc:AlternateContent>
        <mc:AlternateContent xmlns:mc="http://schemas.openxmlformats.org/markup-compatibility/2006">
          <mc:Choice Requires="x14">
            <control shapeId="3154" r:id="rId82" name="Check Box 82">
              <controlPr defaultSize="0" autoFill="0" autoLine="0" autoPict="0">
                <anchor>
                  <from>
                    <xdr:col>15</xdr:col>
                    <xdr:colOff>590550</xdr:colOff>
                    <xdr:row>36</xdr:row>
                    <xdr:rowOff>209550</xdr:rowOff>
                  </from>
                  <to>
                    <xdr:col>16</xdr:col>
                    <xdr:colOff>123825</xdr:colOff>
                    <xdr:row>36</xdr:row>
                    <xdr:rowOff>381000</xdr:rowOff>
                  </to>
                </anchor>
              </controlPr>
            </control>
          </mc:Choice>
        </mc:AlternateContent>
        <mc:AlternateContent xmlns:mc="http://schemas.openxmlformats.org/markup-compatibility/2006">
          <mc:Choice Requires="x14">
            <control shapeId="3155" r:id="rId83" name="Check Box 83">
              <controlPr defaultSize="0" autoFill="0" autoLine="0" autoPict="0">
                <anchor>
                  <from>
                    <xdr:col>15</xdr:col>
                    <xdr:colOff>676275</xdr:colOff>
                    <xdr:row>36</xdr:row>
                    <xdr:rowOff>352425</xdr:rowOff>
                  </from>
                  <to>
                    <xdr:col>16</xdr:col>
                    <xdr:colOff>200025</xdr:colOff>
                    <xdr:row>36</xdr:row>
                    <xdr:rowOff>523875</xdr:rowOff>
                  </to>
                </anchor>
              </controlPr>
            </control>
          </mc:Choice>
        </mc:AlternateContent>
        <mc:AlternateContent xmlns:mc="http://schemas.openxmlformats.org/markup-compatibility/2006">
          <mc:Choice Requires="x14">
            <control shapeId="3156" r:id="rId84" name="Check Box 84">
              <controlPr defaultSize="0" autoFill="0" autoLine="0" autoPict="0">
                <anchor>
                  <from>
                    <xdr:col>16</xdr:col>
                    <xdr:colOff>28575</xdr:colOff>
                    <xdr:row>36</xdr:row>
                    <xdr:rowOff>485775</xdr:rowOff>
                  </from>
                  <to>
                    <xdr:col>16</xdr:col>
                    <xdr:colOff>266700</xdr:colOff>
                    <xdr:row>36</xdr:row>
                    <xdr:rowOff>657225</xdr:rowOff>
                  </to>
                </anchor>
              </controlPr>
            </control>
          </mc:Choice>
        </mc:AlternateContent>
        <mc:AlternateContent xmlns:mc="http://schemas.openxmlformats.org/markup-compatibility/2006">
          <mc:Choice Requires="x14">
            <control shapeId="3157" r:id="rId85" name="Check Box 85">
              <controlPr defaultSize="0" autoFill="0" autoLine="0" autoPict="0">
                <anchor>
                  <from>
                    <xdr:col>16</xdr:col>
                    <xdr:colOff>619125</xdr:colOff>
                    <xdr:row>36</xdr:row>
                    <xdr:rowOff>190500</xdr:rowOff>
                  </from>
                  <to>
                    <xdr:col>17</xdr:col>
                    <xdr:colOff>161925</xdr:colOff>
                    <xdr:row>36</xdr:row>
                    <xdr:rowOff>361950</xdr:rowOff>
                  </to>
                </anchor>
              </controlPr>
            </control>
          </mc:Choice>
        </mc:AlternateContent>
        <mc:AlternateContent xmlns:mc="http://schemas.openxmlformats.org/markup-compatibility/2006">
          <mc:Choice Requires="x14">
            <control shapeId="3158" r:id="rId86" name="Check Box 86">
              <controlPr defaultSize="0" autoFill="0" autoLine="0" autoPict="0">
                <anchor>
                  <from>
                    <xdr:col>17</xdr:col>
                    <xdr:colOff>190500</xdr:colOff>
                    <xdr:row>36</xdr:row>
                    <xdr:rowOff>333375</xdr:rowOff>
                  </from>
                  <to>
                    <xdr:col>18</xdr:col>
                    <xdr:colOff>247650</xdr:colOff>
                    <xdr:row>36</xdr:row>
                    <xdr:rowOff>504825</xdr:rowOff>
                  </to>
                </anchor>
              </controlPr>
            </control>
          </mc:Choice>
        </mc:AlternateContent>
        <mc:AlternateContent xmlns:mc="http://schemas.openxmlformats.org/markup-compatibility/2006">
          <mc:Choice Requires="x14">
            <control shapeId="3159" r:id="rId87" name="Check Box 87">
              <controlPr defaultSize="0" autoFill="0" autoLine="0" autoPict="0">
                <anchor>
                  <from>
                    <xdr:col>18</xdr:col>
                    <xdr:colOff>0</xdr:colOff>
                    <xdr:row>36</xdr:row>
                    <xdr:rowOff>485775</xdr:rowOff>
                  </from>
                  <to>
                    <xdr:col>18</xdr:col>
                    <xdr:colOff>257175</xdr:colOff>
                    <xdr:row>36</xdr:row>
                    <xdr:rowOff>657225</xdr:rowOff>
                  </to>
                </anchor>
              </controlPr>
            </control>
          </mc:Choice>
        </mc:AlternateContent>
        <mc:AlternateContent xmlns:mc="http://schemas.openxmlformats.org/markup-compatibility/2006">
          <mc:Choice Requires="x14">
            <control shapeId="3160" r:id="rId88" name="Check Box 88">
              <controlPr defaultSize="0" autoFill="0" autoLine="0" autoPict="0">
                <anchor>
                  <from>
                    <xdr:col>18</xdr:col>
                    <xdr:colOff>409575</xdr:colOff>
                    <xdr:row>36</xdr:row>
                    <xdr:rowOff>57150</xdr:rowOff>
                  </from>
                  <to>
                    <xdr:col>18</xdr:col>
                    <xdr:colOff>666750</xdr:colOff>
                    <xdr:row>36</xdr:row>
                    <xdr:rowOff>228600</xdr:rowOff>
                  </to>
                </anchor>
              </controlPr>
            </control>
          </mc:Choice>
        </mc:AlternateContent>
        <mc:AlternateContent xmlns:mc="http://schemas.openxmlformats.org/markup-compatibility/2006">
          <mc:Choice Requires="x14">
            <control shapeId="3161" r:id="rId89" name="Check Box 89">
              <controlPr defaultSize="0" autoFill="0" autoLine="0" autoPict="0">
                <anchor>
                  <from>
                    <xdr:col>18</xdr:col>
                    <xdr:colOff>523875</xdr:colOff>
                    <xdr:row>36</xdr:row>
                    <xdr:rowOff>209550</xdr:rowOff>
                  </from>
                  <to>
                    <xdr:col>18</xdr:col>
                    <xdr:colOff>781050</xdr:colOff>
                    <xdr:row>36</xdr:row>
                    <xdr:rowOff>381000</xdr:rowOff>
                  </to>
                </anchor>
              </controlPr>
            </control>
          </mc:Choice>
        </mc:AlternateContent>
        <mc:AlternateContent xmlns:mc="http://schemas.openxmlformats.org/markup-compatibility/2006">
          <mc:Choice Requires="x14">
            <control shapeId="3162" r:id="rId90" name="Check Box 90">
              <controlPr defaultSize="0" autoFill="0" autoLine="0" autoPict="0">
                <anchor>
                  <from>
                    <xdr:col>18</xdr:col>
                    <xdr:colOff>695325</xdr:colOff>
                    <xdr:row>36</xdr:row>
                    <xdr:rowOff>466725</xdr:rowOff>
                  </from>
                  <to>
                    <xdr:col>18</xdr:col>
                    <xdr:colOff>952500</xdr:colOff>
                    <xdr:row>36</xdr:row>
                    <xdr:rowOff>638175</xdr:rowOff>
                  </to>
                </anchor>
              </controlPr>
            </control>
          </mc:Choice>
        </mc:AlternateContent>
        <mc:AlternateContent xmlns:mc="http://schemas.openxmlformats.org/markup-compatibility/2006">
          <mc:Choice Requires="x14">
            <control shapeId="3163" r:id="rId91" name="Check Box 91">
              <controlPr defaultSize="0" autoFill="0" autoLine="0" autoPict="0">
                <anchor>
                  <from>
                    <xdr:col>14</xdr:col>
                    <xdr:colOff>38100</xdr:colOff>
                    <xdr:row>37</xdr:row>
                    <xdr:rowOff>219075</xdr:rowOff>
                  </from>
                  <to>
                    <xdr:col>14</xdr:col>
                    <xdr:colOff>285750</xdr:colOff>
                    <xdr:row>38</xdr:row>
                    <xdr:rowOff>161925</xdr:rowOff>
                  </to>
                </anchor>
              </controlPr>
            </control>
          </mc:Choice>
        </mc:AlternateContent>
        <mc:AlternateContent xmlns:mc="http://schemas.openxmlformats.org/markup-compatibility/2006">
          <mc:Choice Requires="x14">
            <control shapeId="3164" r:id="rId92" name="Check Box 92">
              <controlPr defaultSize="0" autoFill="0" autoLine="0" autoPict="0">
                <anchor>
                  <from>
                    <xdr:col>14</xdr:col>
                    <xdr:colOff>38100</xdr:colOff>
                    <xdr:row>38</xdr:row>
                    <xdr:rowOff>133350</xdr:rowOff>
                  </from>
                  <to>
                    <xdr:col>14</xdr:col>
                    <xdr:colOff>285750</xdr:colOff>
                    <xdr:row>38</xdr:row>
                    <xdr:rowOff>304800</xdr:rowOff>
                  </to>
                </anchor>
              </controlPr>
            </control>
          </mc:Choice>
        </mc:AlternateContent>
        <mc:AlternateContent xmlns:mc="http://schemas.openxmlformats.org/markup-compatibility/2006">
          <mc:Choice Requires="x14">
            <control shapeId="3165" r:id="rId93" name="Check Box 93">
              <controlPr defaultSize="0" autoFill="0" autoLine="0" autoPict="0">
                <anchor>
                  <from>
                    <xdr:col>14</xdr:col>
                    <xdr:colOff>28575</xdr:colOff>
                    <xdr:row>38</xdr:row>
                    <xdr:rowOff>266700</xdr:rowOff>
                  </from>
                  <to>
                    <xdr:col>14</xdr:col>
                    <xdr:colOff>276225</xdr:colOff>
                    <xdr:row>38</xdr:row>
                    <xdr:rowOff>447675</xdr:rowOff>
                  </to>
                </anchor>
              </controlPr>
            </control>
          </mc:Choice>
        </mc:AlternateContent>
        <mc:AlternateContent xmlns:mc="http://schemas.openxmlformats.org/markup-compatibility/2006">
          <mc:Choice Requires="x14">
            <control shapeId="3166" r:id="rId94" name="Check Box 94">
              <controlPr defaultSize="0" autoFill="0" autoLine="0" autoPict="0">
                <anchor>
                  <from>
                    <xdr:col>16</xdr:col>
                    <xdr:colOff>657225</xdr:colOff>
                    <xdr:row>38</xdr:row>
                    <xdr:rowOff>133350</xdr:rowOff>
                  </from>
                  <to>
                    <xdr:col>17</xdr:col>
                    <xdr:colOff>190500</xdr:colOff>
                    <xdr:row>38</xdr:row>
                    <xdr:rowOff>295275</xdr:rowOff>
                  </to>
                </anchor>
              </controlPr>
            </control>
          </mc:Choice>
        </mc:AlternateContent>
        <mc:AlternateContent xmlns:mc="http://schemas.openxmlformats.org/markup-compatibility/2006">
          <mc:Choice Requires="x14">
            <control shapeId="3167" r:id="rId95" name="Check Box 95">
              <controlPr defaultSize="0" autoFill="0" autoLine="0" autoPict="0">
                <anchor>
                  <from>
                    <xdr:col>16</xdr:col>
                    <xdr:colOff>666750</xdr:colOff>
                    <xdr:row>38</xdr:row>
                    <xdr:rowOff>266700</xdr:rowOff>
                  </from>
                  <to>
                    <xdr:col>18</xdr:col>
                    <xdr:colOff>0</xdr:colOff>
                    <xdr:row>38</xdr:row>
                    <xdr:rowOff>438150</xdr:rowOff>
                  </to>
                </anchor>
              </controlPr>
            </control>
          </mc:Choice>
        </mc:AlternateContent>
        <mc:AlternateContent xmlns:mc="http://schemas.openxmlformats.org/markup-compatibility/2006">
          <mc:Choice Requires="x14">
            <control shapeId="3168" r:id="rId96" name="Check Box 96">
              <controlPr defaultSize="0" autoFill="0" autoLine="0" autoPict="0">
                <anchor>
                  <from>
                    <xdr:col>14</xdr:col>
                    <xdr:colOff>47625</xdr:colOff>
                    <xdr:row>40</xdr:row>
                    <xdr:rowOff>9525</xdr:rowOff>
                  </from>
                  <to>
                    <xdr:col>14</xdr:col>
                    <xdr:colOff>295275</xdr:colOff>
                    <xdr:row>40</xdr:row>
                    <xdr:rowOff>180975</xdr:rowOff>
                  </to>
                </anchor>
              </controlPr>
            </control>
          </mc:Choice>
        </mc:AlternateContent>
        <mc:AlternateContent xmlns:mc="http://schemas.openxmlformats.org/markup-compatibility/2006">
          <mc:Choice Requires="x14">
            <control shapeId="3169" r:id="rId97" name="Check Box 97">
              <controlPr defaultSize="0" autoFill="0" autoLine="0" autoPict="0">
                <anchor>
                  <from>
                    <xdr:col>14</xdr:col>
                    <xdr:colOff>47625</xdr:colOff>
                    <xdr:row>40</xdr:row>
                    <xdr:rowOff>171450</xdr:rowOff>
                  </from>
                  <to>
                    <xdr:col>14</xdr:col>
                    <xdr:colOff>295275</xdr:colOff>
                    <xdr:row>40</xdr:row>
                    <xdr:rowOff>342900</xdr:rowOff>
                  </to>
                </anchor>
              </controlPr>
            </control>
          </mc:Choice>
        </mc:AlternateContent>
        <mc:AlternateContent xmlns:mc="http://schemas.openxmlformats.org/markup-compatibility/2006">
          <mc:Choice Requires="x14">
            <control shapeId="3170" r:id="rId98" name="Check Box 98">
              <controlPr defaultSize="0" autoFill="0" autoLine="0" autoPict="0">
                <anchor>
                  <from>
                    <xdr:col>15</xdr:col>
                    <xdr:colOff>695325</xdr:colOff>
                    <xdr:row>40</xdr:row>
                    <xdr:rowOff>19050</xdr:rowOff>
                  </from>
                  <to>
                    <xdr:col>16</xdr:col>
                    <xdr:colOff>228600</xdr:colOff>
                    <xdr:row>40</xdr:row>
                    <xdr:rowOff>190500</xdr:rowOff>
                  </to>
                </anchor>
              </controlPr>
            </control>
          </mc:Choice>
        </mc:AlternateContent>
        <mc:AlternateContent xmlns:mc="http://schemas.openxmlformats.org/markup-compatibility/2006">
          <mc:Choice Requires="x14">
            <control shapeId="3171" r:id="rId99" name="Check Box 99">
              <controlPr defaultSize="0" autoFill="0" autoLine="0" autoPict="0">
                <anchor>
                  <from>
                    <xdr:col>17</xdr:col>
                    <xdr:colOff>142875</xdr:colOff>
                    <xdr:row>40</xdr:row>
                    <xdr:rowOff>28575</xdr:rowOff>
                  </from>
                  <to>
                    <xdr:col>18</xdr:col>
                    <xdr:colOff>190500</xdr:colOff>
                    <xdr:row>40</xdr:row>
                    <xdr:rowOff>200025</xdr:rowOff>
                  </to>
                </anchor>
              </controlPr>
            </control>
          </mc:Choice>
        </mc:AlternateContent>
        <mc:AlternateContent xmlns:mc="http://schemas.openxmlformats.org/markup-compatibility/2006">
          <mc:Choice Requires="x14">
            <control shapeId="3172" r:id="rId100" name="Check Box 100">
              <controlPr defaultSize="0" autoFill="0" autoLine="0" autoPict="0">
                <anchor>
                  <from>
                    <xdr:col>18</xdr:col>
                    <xdr:colOff>1000125</xdr:colOff>
                    <xdr:row>40</xdr:row>
                    <xdr:rowOff>19050</xdr:rowOff>
                  </from>
                  <to>
                    <xdr:col>18</xdr:col>
                    <xdr:colOff>1247775</xdr:colOff>
                    <xdr:row>40</xdr:row>
                    <xdr:rowOff>190500</xdr:rowOff>
                  </to>
                </anchor>
              </controlPr>
            </control>
          </mc:Choice>
        </mc:AlternateContent>
        <mc:AlternateContent xmlns:mc="http://schemas.openxmlformats.org/markup-compatibility/2006">
          <mc:Choice Requires="x14">
            <control shapeId="3173" r:id="rId101" name="Check Box 101">
              <controlPr defaultSize="0" autoFill="0" autoLine="0" autoPict="0">
                <anchor>
                  <from>
                    <xdr:col>14</xdr:col>
                    <xdr:colOff>38100</xdr:colOff>
                    <xdr:row>27</xdr:row>
                    <xdr:rowOff>447675</xdr:rowOff>
                  </from>
                  <to>
                    <xdr:col>14</xdr:col>
                    <xdr:colOff>266700</xdr:colOff>
                    <xdr:row>28</xdr:row>
                    <xdr:rowOff>152400</xdr:rowOff>
                  </to>
                </anchor>
              </controlPr>
            </control>
          </mc:Choice>
        </mc:AlternateContent>
        <mc:AlternateContent xmlns:mc="http://schemas.openxmlformats.org/markup-compatibility/2006">
          <mc:Choice Requires="x14">
            <control shapeId="3174" r:id="rId102" name="Check Box 102">
              <controlPr defaultSize="0" autoFill="0" autoLine="0" autoPict="0">
                <anchor>
                  <from>
                    <xdr:col>16</xdr:col>
                    <xdr:colOff>114300</xdr:colOff>
                    <xdr:row>27</xdr:row>
                    <xdr:rowOff>447675</xdr:rowOff>
                  </from>
                  <to>
                    <xdr:col>16</xdr:col>
                    <xdr:colOff>342900</xdr:colOff>
                    <xdr:row>28</xdr:row>
                    <xdr:rowOff>152400</xdr:rowOff>
                  </to>
                </anchor>
              </controlPr>
            </control>
          </mc:Choice>
        </mc:AlternateContent>
        <mc:AlternateContent xmlns:mc="http://schemas.openxmlformats.org/markup-compatibility/2006">
          <mc:Choice Requires="x14">
            <control shapeId="3175" r:id="rId103" name="Check Box 103">
              <controlPr defaultSize="0" autoFill="0" autoLine="0" autoPict="0">
                <anchor>
                  <from>
                    <xdr:col>18</xdr:col>
                    <xdr:colOff>104775</xdr:colOff>
                    <xdr:row>27</xdr:row>
                    <xdr:rowOff>447675</xdr:rowOff>
                  </from>
                  <to>
                    <xdr:col>18</xdr:col>
                    <xdr:colOff>333375</xdr:colOff>
                    <xdr:row>28</xdr:row>
                    <xdr:rowOff>152400</xdr:rowOff>
                  </to>
                </anchor>
              </controlPr>
            </control>
          </mc:Choice>
        </mc:AlternateContent>
        <mc:AlternateContent xmlns:mc="http://schemas.openxmlformats.org/markup-compatibility/2006">
          <mc:Choice Requires="x14">
            <control shapeId="3176" r:id="rId104" name="Check Box 104">
              <controlPr defaultSize="0" autoFill="0" autoLine="0" autoPict="0">
                <anchor>
                  <from>
                    <xdr:col>14</xdr:col>
                    <xdr:colOff>47625</xdr:colOff>
                    <xdr:row>28</xdr:row>
                    <xdr:rowOff>114300</xdr:rowOff>
                  </from>
                  <to>
                    <xdr:col>14</xdr:col>
                    <xdr:colOff>276225</xdr:colOff>
                    <xdr:row>29</xdr:row>
                    <xdr:rowOff>9525</xdr:rowOff>
                  </to>
                </anchor>
              </controlPr>
            </control>
          </mc:Choice>
        </mc:AlternateContent>
        <mc:AlternateContent xmlns:mc="http://schemas.openxmlformats.org/markup-compatibility/2006">
          <mc:Choice Requires="x14">
            <control shapeId="3177" r:id="rId105" name="Check Box 105">
              <controlPr defaultSize="0" autoFill="0" autoLine="0" autoPict="0">
                <anchor>
                  <from>
                    <xdr:col>16</xdr:col>
                    <xdr:colOff>409575</xdr:colOff>
                    <xdr:row>28</xdr:row>
                    <xdr:rowOff>104775</xdr:rowOff>
                  </from>
                  <to>
                    <xdr:col>16</xdr:col>
                    <xdr:colOff>638175</xdr:colOff>
                    <xdr:row>29</xdr:row>
                    <xdr:rowOff>0</xdr:rowOff>
                  </to>
                </anchor>
              </controlPr>
            </control>
          </mc:Choice>
        </mc:AlternateContent>
        <mc:AlternateContent xmlns:mc="http://schemas.openxmlformats.org/markup-compatibility/2006">
          <mc:Choice Requires="x14">
            <control shapeId="3178" r:id="rId106" name="Check Box 106">
              <controlPr defaultSize="0" autoFill="0" autoLine="0" autoPict="0">
                <anchor>
                  <from>
                    <xdr:col>18</xdr:col>
                    <xdr:colOff>104775</xdr:colOff>
                    <xdr:row>28</xdr:row>
                    <xdr:rowOff>114300</xdr:rowOff>
                  </from>
                  <to>
                    <xdr:col>18</xdr:col>
                    <xdr:colOff>333375</xdr:colOff>
                    <xdr:row>29</xdr:row>
                    <xdr:rowOff>9525</xdr:rowOff>
                  </to>
                </anchor>
              </controlPr>
            </control>
          </mc:Choice>
        </mc:AlternateContent>
        <mc:AlternateContent xmlns:mc="http://schemas.openxmlformats.org/markup-compatibility/2006">
          <mc:Choice Requires="x14">
            <control shapeId="3179" r:id="rId107" name="Check Box 107">
              <controlPr defaultSize="0" autoFill="0" autoLine="0" autoPict="0">
                <anchor>
                  <from>
                    <xdr:col>18</xdr:col>
                    <xdr:colOff>800100</xdr:colOff>
                    <xdr:row>28</xdr:row>
                    <xdr:rowOff>104775</xdr:rowOff>
                  </from>
                  <to>
                    <xdr:col>18</xdr:col>
                    <xdr:colOff>1028700</xdr:colOff>
                    <xdr:row>29</xdr:row>
                    <xdr:rowOff>0</xdr:rowOff>
                  </to>
                </anchor>
              </controlPr>
            </control>
          </mc:Choice>
        </mc:AlternateContent>
        <mc:AlternateContent xmlns:mc="http://schemas.openxmlformats.org/markup-compatibility/2006">
          <mc:Choice Requires="x14">
            <control shapeId="3180" r:id="rId108" name="Check Box 108">
              <controlPr defaultSize="0" autoFill="0" autoLine="0" autoPict="0">
                <anchor>
                  <from>
                    <xdr:col>26</xdr:col>
                    <xdr:colOff>28575</xdr:colOff>
                    <xdr:row>30</xdr:row>
                    <xdr:rowOff>0</xdr:rowOff>
                  </from>
                  <to>
                    <xdr:col>26</xdr:col>
                    <xdr:colOff>266700</xdr:colOff>
                    <xdr:row>30</xdr:row>
                    <xdr:rowOff>190500</xdr:rowOff>
                  </to>
                </anchor>
              </controlPr>
            </control>
          </mc:Choice>
        </mc:AlternateContent>
        <mc:AlternateContent xmlns:mc="http://schemas.openxmlformats.org/markup-compatibility/2006">
          <mc:Choice Requires="x14">
            <control shapeId="3181" r:id="rId109" name="Check Box 109">
              <controlPr defaultSize="0" autoFill="0" autoLine="0" autoPict="0">
                <anchor>
                  <from>
                    <xdr:col>28</xdr:col>
                    <xdr:colOff>104775</xdr:colOff>
                    <xdr:row>29</xdr:row>
                    <xdr:rowOff>190500</xdr:rowOff>
                  </from>
                  <to>
                    <xdr:col>28</xdr:col>
                    <xdr:colOff>342900</xdr:colOff>
                    <xdr:row>30</xdr:row>
                    <xdr:rowOff>180975</xdr:rowOff>
                  </to>
                </anchor>
              </controlPr>
            </control>
          </mc:Choice>
        </mc:AlternateContent>
        <mc:AlternateContent xmlns:mc="http://schemas.openxmlformats.org/markup-compatibility/2006">
          <mc:Choice Requires="x14">
            <control shapeId="3182" r:id="rId110" name="Check Box 110">
              <controlPr defaultSize="0" autoFill="0" autoLine="0" autoPict="0">
                <anchor>
                  <from>
                    <xdr:col>26</xdr:col>
                    <xdr:colOff>9525</xdr:colOff>
                    <xdr:row>32</xdr:row>
                    <xdr:rowOff>9525</xdr:rowOff>
                  </from>
                  <to>
                    <xdr:col>26</xdr:col>
                    <xdr:colOff>247650</xdr:colOff>
                    <xdr:row>32</xdr:row>
                    <xdr:rowOff>200025</xdr:rowOff>
                  </to>
                </anchor>
              </controlPr>
            </control>
          </mc:Choice>
        </mc:AlternateContent>
        <mc:AlternateContent xmlns:mc="http://schemas.openxmlformats.org/markup-compatibility/2006">
          <mc:Choice Requires="x14">
            <control shapeId="3183" r:id="rId111" name="Check Box 111">
              <controlPr defaultSize="0" autoFill="0" autoLine="0" autoPict="0">
                <anchor>
                  <from>
                    <xdr:col>28</xdr:col>
                    <xdr:colOff>66675</xdr:colOff>
                    <xdr:row>32</xdr:row>
                    <xdr:rowOff>19050</xdr:rowOff>
                  </from>
                  <to>
                    <xdr:col>28</xdr:col>
                    <xdr:colOff>304800</xdr:colOff>
                    <xdr:row>32</xdr:row>
                    <xdr:rowOff>200025</xdr:rowOff>
                  </to>
                </anchor>
              </controlPr>
            </control>
          </mc:Choice>
        </mc:AlternateContent>
        <mc:AlternateContent xmlns:mc="http://schemas.openxmlformats.org/markup-compatibility/2006">
          <mc:Choice Requires="x14">
            <control shapeId="3184" r:id="rId112" name="Check Box 112">
              <controlPr defaultSize="0" autoFill="0" autoLine="0" autoPict="0">
                <anchor>
                  <from>
                    <xdr:col>30</xdr:col>
                    <xdr:colOff>304800</xdr:colOff>
                    <xdr:row>32</xdr:row>
                    <xdr:rowOff>28575</xdr:rowOff>
                  </from>
                  <to>
                    <xdr:col>30</xdr:col>
                    <xdr:colOff>542925</xdr:colOff>
                    <xdr:row>32</xdr:row>
                    <xdr:rowOff>209550</xdr:rowOff>
                  </to>
                </anchor>
              </controlPr>
            </control>
          </mc:Choice>
        </mc:AlternateContent>
        <mc:AlternateContent xmlns:mc="http://schemas.openxmlformats.org/markup-compatibility/2006">
          <mc:Choice Requires="x14">
            <control shapeId="3185" r:id="rId113" name="Check Box 113">
              <controlPr defaultSize="0" autoFill="0" autoLine="0" autoPict="0">
                <anchor>
                  <from>
                    <xdr:col>26</xdr:col>
                    <xdr:colOff>9525</xdr:colOff>
                    <xdr:row>32</xdr:row>
                    <xdr:rowOff>180975</xdr:rowOff>
                  </from>
                  <to>
                    <xdr:col>26</xdr:col>
                    <xdr:colOff>247650</xdr:colOff>
                    <xdr:row>32</xdr:row>
                    <xdr:rowOff>361950</xdr:rowOff>
                  </to>
                </anchor>
              </controlPr>
            </control>
          </mc:Choice>
        </mc:AlternateContent>
        <mc:AlternateContent xmlns:mc="http://schemas.openxmlformats.org/markup-compatibility/2006">
          <mc:Choice Requires="x14">
            <control shapeId="3186" r:id="rId114" name="Check Box 114">
              <controlPr defaultSize="0" autoFill="0" autoLine="0" autoPict="0">
                <anchor>
                  <from>
                    <xdr:col>27</xdr:col>
                    <xdr:colOff>552450</xdr:colOff>
                    <xdr:row>32</xdr:row>
                    <xdr:rowOff>171450</xdr:rowOff>
                  </from>
                  <to>
                    <xdr:col>28</xdr:col>
                    <xdr:colOff>76200</xdr:colOff>
                    <xdr:row>32</xdr:row>
                    <xdr:rowOff>352425</xdr:rowOff>
                  </to>
                </anchor>
              </controlPr>
            </control>
          </mc:Choice>
        </mc:AlternateContent>
        <mc:AlternateContent xmlns:mc="http://schemas.openxmlformats.org/markup-compatibility/2006">
          <mc:Choice Requires="x14">
            <control shapeId="3187" r:id="rId115" name="Check Box 115">
              <controlPr defaultSize="0" autoFill="0" autoLine="0" autoPict="0">
                <anchor>
                  <from>
                    <xdr:col>26</xdr:col>
                    <xdr:colOff>28575</xdr:colOff>
                    <xdr:row>32</xdr:row>
                    <xdr:rowOff>419100</xdr:rowOff>
                  </from>
                  <to>
                    <xdr:col>26</xdr:col>
                    <xdr:colOff>276225</xdr:colOff>
                    <xdr:row>32</xdr:row>
                    <xdr:rowOff>600075</xdr:rowOff>
                  </to>
                </anchor>
              </controlPr>
            </control>
          </mc:Choice>
        </mc:AlternateContent>
        <mc:AlternateContent xmlns:mc="http://schemas.openxmlformats.org/markup-compatibility/2006">
          <mc:Choice Requires="x14">
            <control shapeId="3188" r:id="rId116" name="Check Box 116">
              <controlPr defaultSize="0" autoFill="0" autoLine="0" autoPict="0">
                <anchor>
                  <from>
                    <xdr:col>26</xdr:col>
                    <xdr:colOff>28575</xdr:colOff>
                    <xdr:row>32</xdr:row>
                    <xdr:rowOff>571500</xdr:rowOff>
                  </from>
                  <to>
                    <xdr:col>26</xdr:col>
                    <xdr:colOff>276225</xdr:colOff>
                    <xdr:row>32</xdr:row>
                    <xdr:rowOff>752475</xdr:rowOff>
                  </to>
                </anchor>
              </controlPr>
            </control>
          </mc:Choice>
        </mc:AlternateContent>
        <mc:AlternateContent xmlns:mc="http://schemas.openxmlformats.org/markup-compatibility/2006">
          <mc:Choice Requires="x14">
            <control shapeId="3189" r:id="rId117" name="Check Box 117">
              <controlPr defaultSize="0" autoFill="0" autoLine="0" autoPict="0">
                <anchor>
                  <from>
                    <xdr:col>27</xdr:col>
                    <xdr:colOff>285750</xdr:colOff>
                    <xdr:row>32</xdr:row>
                    <xdr:rowOff>419100</xdr:rowOff>
                  </from>
                  <to>
                    <xdr:col>27</xdr:col>
                    <xdr:colOff>533400</xdr:colOff>
                    <xdr:row>32</xdr:row>
                    <xdr:rowOff>600075</xdr:rowOff>
                  </to>
                </anchor>
              </controlPr>
            </control>
          </mc:Choice>
        </mc:AlternateContent>
        <mc:AlternateContent xmlns:mc="http://schemas.openxmlformats.org/markup-compatibility/2006">
          <mc:Choice Requires="x14">
            <control shapeId="3190" r:id="rId118" name="Check Box 118">
              <controlPr defaultSize="0" autoFill="0" autoLine="0" autoPict="0">
                <anchor>
                  <from>
                    <xdr:col>27</xdr:col>
                    <xdr:colOff>295275</xdr:colOff>
                    <xdr:row>32</xdr:row>
                    <xdr:rowOff>571500</xdr:rowOff>
                  </from>
                  <to>
                    <xdr:col>27</xdr:col>
                    <xdr:colOff>542925</xdr:colOff>
                    <xdr:row>32</xdr:row>
                    <xdr:rowOff>752475</xdr:rowOff>
                  </to>
                </anchor>
              </controlPr>
            </control>
          </mc:Choice>
        </mc:AlternateContent>
        <mc:AlternateContent xmlns:mc="http://schemas.openxmlformats.org/markup-compatibility/2006">
          <mc:Choice Requires="x14">
            <control shapeId="3191" r:id="rId119" name="Check Box 119">
              <controlPr defaultSize="0" autoFill="0" autoLine="0" autoPict="0">
                <anchor>
                  <from>
                    <xdr:col>28</xdr:col>
                    <xdr:colOff>133350</xdr:colOff>
                    <xdr:row>32</xdr:row>
                    <xdr:rowOff>428625</xdr:rowOff>
                  </from>
                  <to>
                    <xdr:col>28</xdr:col>
                    <xdr:colOff>381000</xdr:colOff>
                    <xdr:row>32</xdr:row>
                    <xdr:rowOff>609600</xdr:rowOff>
                  </to>
                </anchor>
              </controlPr>
            </control>
          </mc:Choice>
        </mc:AlternateContent>
        <mc:AlternateContent xmlns:mc="http://schemas.openxmlformats.org/markup-compatibility/2006">
          <mc:Choice Requires="x14">
            <control shapeId="3192" r:id="rId120" name="Check Box 120">
              <controlPr defaultSize="0" autoFill="0" autoLine="0" autoPict="0">
                <anchor>
                  <from>
                    <xdr:col>28</xdr:col>
                    <xdr:colOff>133350</xdr:colOff>
                    <xdr:row>32</xdr:row>
                    <xdr:rowOff>581025</xdr:rowOff>
                  </from>
                  <to>
                    <xdr:col>28</xdr:col>
                    <xdr:colOff>381000</xdr:colOff>
                    <xdr:row>32</xdr:row>
                    <xdr:rowOff>762000</xdr:rowOff>
                  </to>
                </anchor>
              </controlPr>
            </control>
          </mc:Choice>
        </mc:AlternateContent>
        <mc:AlternateContent xmlns:mc="http://schemas.openxmlformats.org/markup-compatibility/2006">
          <mc:Choice Requires="x14">
            <control shapeId="3193" r:id="rId121" name="Check Box 121">
              <controlPr defaultSize="0" autoFill="0" autoLine="0" autoPict="0">
                <anchor>
                  <from>
                    <xdr:col>28</xdr:col>
                    <xdr:colOff>666750</xdr:colOff>
                    <xdr:row>32</xdr:row>
                    <xdr:rowOff>409575</xdr:rowOff>
                  </from>
                  <to>
                    <xdr:col>30</xdr:col>
                    <xdr:colOff>0</xdr:colOff>
                    <xdr:row>32</xdr:row>
                    <xdr:rowOff>590550</xdr:rowOff>
                  </to>
                </anchor>
              </controlPr>
            </control>
          </mc:Choice>
        </mc:AlternateContent>
        <mc:AlternateContent xmlns:mc="http://schemas.openxmlformats.org/markup-compatibility/2006">
          <mc:Choice Requires="x14">
            <control shapeId="3194" r:id="rId122" name="Check Box 122">
              <controlPr defaultSize="0" autoFill="0" autoLine="0" autoPict="0">
                <anchor>
                  <from>
                    <xdr:col>28</xdr:col>
                    <xdr:colOff>676275</xdr:colOff>
                    <xdr:row>32</xdr:row>
                    <xdr:rowOff>561975</xdr:rowOff>
                  </from>
                  <to>
                    <xdr:col>30</xdr:col>
                    <xdr:colOff>9525</xdr:colOff>
                    <xdr:row>32</xdr:row>
                    <xdr:rowOff>742950</xdr:rowOff>
                  </to>
                </anchor>
              </controlPr>
            </control>
          </mc:Choice>
        </mc:AlternateContent>
        <mc:AlternateContent xmlns:mc="http://schemas.openxmlformats.org/markup-compatibility/2006">
          <mc:Choice Requires="x14">
            <control shapeId="3195" r:id="rId123" name="Check Box 123">
              <controlPr defaultSize="0" autoFill="0" autoLine="0" autoPict="0">
                <anchor>
                  <from>
                    <xdr:col>30</xdr:col>
                    <xdr:colOff>342900</xdr:colOff>
                    <xdr:row>32</xdr:row>
                    <xdr:rowOff>428625</xdr:rowOff>
                  </from>
                  <to>
                    <xdr:col>30</xdr:col>
                    <xdr:colOff>590550</xdr:colOff>
                    <xdr:row>32</xdr:row>
                    <xdr:rowOff>609600</xdr:rowOff>
                  </to>
                </anchor>
              </controlPr>
            </control>
          </mc:Choice>
        </mc:AlternateContent>
        <mc:AlternateContent xmlns:mc="http://schemas.openxmlformats.org/markup-compatibility/2006">
          <mc:Choice Requires="x14">
            <control shapeId="3196" r:id="rId124" name="Check Box 124">
              <controlPr defaultSize="0" autoFill="0" autoLine="0" autoPict="0">
                <anchor>
                  <from>
                    <xdr:col>30</xdr:col>
                    <xdr:colOff>885825</xdr:colOff>
                    <xdr:row>32</xdr:row>
                    <xdr:rowOff>428625</xdr:rowOff>
                  </from>
                  <to>
                    <xdr:col>30</xdr:col>
                    <xdr:colOff>1123950</xdr:colOff>
                    <xdr:row>32</xdr:row>
                    <xdr:rowOff>609600</xdr:rowOff>
                  </to>
                </anchor>
              </controlPr>
            </control>
          </mc:Choice>
        </mc:AlternateContent>
        <mc:AlternateContent xmlns:mc="http://schemas.openxmlformats.org/markup-compatibility/2006">
          <mc:Choice Requires="x14">
            <control shapeId="3197" r:id="rId125" name="Check Box 125">
              <controlPr defaultSize="0" autoFill="0" autoLine="0" autoPict="0">
                <anchor>
                  <from>
                    <xdr:col>26</xdr:col>
                    <xdr:colOff>0</xdr:colOff>
                    <xdr:row>34</xdr:row>
                    <xdr:rowOff>28575</xdr:rowOff>
                  </from>
                  <to>
                    <xdr:col>26</xdr:col>
                    <xdr:colOff>247650</xdr:colOff>
                    <xdr:row>34</xdr:row>
                    <xdr:rowOff>209550</xdr:rowOff>
                  </to>
                </anchor>
              </controlPr>
            </control>
          </mc:Choice>
        </mc:AlternateContent>
        <mc:AlternateContent xmlns:mc="http://schemas.openxmlformats.org/markup-compatibility/2006">
          <mc:Choice Requires="x14">
            <control shapeId="3198" r:id="rId126" name="Check Box 126">
              <controlPr defaultSize="0" autoFill="0" autoLine="0" autoPict="0">
                <anchor>
                  <from>
                    <xdr:col>27</xdr:col>
                    <xdr:colOff>552450</xdr:colOff>
                    <xdr:row>34</xdr:row>
                    <xdr:rowOff>47625</xdr:rowOff>
                  </from>
                  <to>
                    <xdr:col>28</xdr:col>
                    <xdr:colOff>85725</xdr:colOff>
                    <xdr:row>34</xdr:row>
                    <xdr:rowOff>219075</xdr:rowOff>
                  </to>
                </anchor>
              </controlPr>
            </control>
          </mc:Choice>
        </mc:AlternateContent>
        <mc:AlternateContent xmlns:mc="http://schemas.openxmlformats.org/markup-compatibility/2006">
          <mc:Choice Requires="x14">
            <control shapeId="3199" r:id="rId127" name="Check Box 127">
              <controlPr defaultSize="0" autoFill="0" autoLine="0" autoPict="0">
                <anchor>
                  <from>
                    <xdr:col>28</xdr:col>
                    <xdr:colOff>619125</xdr:colOff>
                    <xdr:row>34</xdr:row>
                    <xdr:rowOff>38100</xdr:rowOff>
                  </from>
                  <to>
                    <xdr:col>29</xdr:col>
                    <xdr:colOff>152400</xdr:colOff>
                    <xdr:row>34</xdr:row>
                    <xdr:rowOff>209550</xdr:rowOff>
                  </to>
                </anchor>
              </controlPr>
            </control>
          </mc:Choice>
        </mc:AlternateContent>
        <mc:AlternateContent xmlns:mc="http://schemas.openxmlformats.org/markup-compatibility/2006">
          <mc:Choice Requires="x14">
            <control shapeId="3200" r:id="rId128" name="Check Box 128">
              <controlPr defaultSize="0" autoFill="0" autoLine="0" autoPict="0">
                <anchor>
                  <from>
                    <xdr:col>25</xdr:col>
                    <xdr:colOff>276225</xdr:colOff>
                    <xdr:row>36</xdr:row>
                    <xdr:rowOff>57150</xdr:rowOff>
                  </from>
                  <to>
                    <xdr:col>26</xdr:col>
                    <xdr:colOff>219075</xdr:colOff>
                    <xdr:row>36</xdr:row>
                    <xdr:rowOff>228600</xdr:rowOff>
                  </to>
                </anchor>
              </controlPr>
            </control>
          </mc:Choice>
        </mc:AlternateContent>
        <mc:AlternateContent xmlns:mc="http://schemas.openxmlformats.org/markup-compatibility/2006">
          <mc:Choice Requires="x14">
            <control shapeId="3201" r:id="rId129" name="Check Box 129">
              <controlPr defaultSize="0" autoFill="0" autoLine="0" autoPict="0">
                <anchor>
                  <from>
                    <xdr:col>25</xdr:col>
                    <xdr:colOff>276225</xdr:colOff>
                    <xdr:row>36</xdr:row>
                    <xdr:rowOff>200025</xdr:rowOff>
                  </from>
                  <to>
                    <xdr:col>26</xdr:col>
                    <xdr:colOff>219075</xdr:colOff>
                    <xdr:row>36</xdr:row>
                    <xdr:rowOff>371475</xdr:rowOff>
                  </to>
                </anchor>
              </controlPr>
            </control>
          </mc:Choice>
        </mc:AlternateContent>
        <mc:AlternateContent xmlns:mc="http://schemas.openxmlformats.org/markup-compatibility/2006">
          <mc:Choice Requires="x14">
            <control shapeId="3202" r:id="rId130" name="Check Box 130">
              <controlPr defaultSize="0" autoFill="0" autoLine="0" autoPict="0">
                <anchor>
                  <from>
                    <xdr:col>25</xdr:col>
                    <xdr:colOff>285750</xdr:colOff>
                    <xdr:row>36</xdr:row>
                    <xdr:rowOff>361950</xdr:rowOff>
                  </from>
                  <to>
                    <xdr:col>26</xdr:col>
                    <xdr:colOff>228600</xdr:colOff>
                    <xdr:row>36</xdr:row>
                    <xdr:rowOff>533400</xdr:rowOff>
                  </to>
                </anchor>
              </controlPr>
            </control>
          </mc:Choice>
        </mc:AlternateContent>
        <mc:AlternateContent xmlns:mc="http://schemas.openxmlformats.org/markup-compatibility/2006">
          <mc:Choice Requires="x14">
            <control shapeId="3203" r:id="rId131" name="Check Box 131">
              <controlPr defaultSize="0" autoFill="0" autoLine="0" autoPict="0">
                <anchor>
                  <from>
                    <xdr:col>25</xdr:col>
                    <xdr:colOff>285750</xdr:colOff>
                    <xdr:row>36</xdr:row>
                    <xdr:rowOff>495300</xdr:rowOff>
                  </from>
                  <to>
                    <xdr:col>26</xdr:col>
                    <xdr:colOff>228600</xdr:colOff>
                    <xdr:row>36</xdr:row>
                    <xdr:rowOff>666750</xdr:rowOff>
                  </to>
                </anchor>
              </controlPr>
            </control>
          </mc:Choice>
        </mc:AlternateContent>
        <mc:AlternateContent xmlns:mc="http://schemas.openxmlformats.org/markup-compatibility/2006">
          <mc:Choice Requires="x14">
            <control shapeId="3204" r:id="rId132" name="Check Box 132">
              <controlPr defaultSize="0" autoFill="0" autoLine="0" autoPict="0">
                <anchor>
                  <from>
                    <xdr:col>25</xdr:col>
                    <xdr:colOff>295275</xdr:colOff>
                    <xdr:row>36</xdr:row>
                    <xdr:rowOff>638175</xdr:rowOff>
                  </from>
                  <to>
                    <xdr:col>26</xdr:col>
                    <xdr:colOff>238125</xdr:colOff>
                    <xdr:row>36</xdr:row>
                    <xdr:rowOff>809625</xdr:rowOff>
                  </to>
                </anchor>
              </controlPr>
            </control>
          </mc:Choice>
        </mc:AlternateContent>
        <mc:AlternateContent xmlns:mc="http://schemas.openxmlformats.org/markup-compatibility/2006">
          <mc:Choice Requires="x14">
            <control shapeId="3205" r:id="rId133" name="Check Box 133">
              <controlPr defaultSize="0" autoFill="0" autoLine="0" autoPict="0">
                <anchor>
                  <from>
                    <xdr:col>27</xdr:col>
                    <xdr:colOff>485775</xdr:colOff>
                    <xdr:row>36</xdr:row>
                    <xdr:rowOff>66675</xdr:rowOff>
                  </from>
                  <to>
                    <xdr:col>28</xdr:col>
                    <xdr:colOff>19050</xdr:colOff>
                    <xdr:row>36</xdr:row>
                    <xdr:rowOff>238125</xdr:rowOff>
                  </to>
                </anchor>
              </controlPr>
            </control>
          </mc:Choice>
        </mc:AlternateContent>
        <mc:AlternateContent xmlns:mc="http://schemas.openxmlformats.org/markup-compatibility/2006">
          <mc:Choice Requires="x14">
            <control shapeId="3206" r:id="rId134" name="Check Box 134">
              <controlPr defaultSize="0" autoFill="0" autoLine="0" autoPict="0">
                <anchor>
                  <from>
                    <xdr:col>27</xdr:col>
                    <xdr:colOff>581025</xdr:colOff>
                    <xdr:row>36</xdr:row>
                    <xdr:rowOff>209550</xdr:rowOff>
                  </from>
                  <to>
                    <xdr:col>28</xdr:col>
                    <xdr:colOff>114300</xdr:colOff>
                    <xdr:row>36</xdr:row>
                    <xdr:rowOff>381000</xdr:rowOff>
                  </to>
                </anchor>
              </controlPr>
            </control>
          </mc:Choice>
        </mc:AlternateContent>
        <mc:AlternateContent xmlns:mc="http://schemas.openxmlformats.org/markup-compatibility/2006">
          <mc:Choice Requires="x14">
            <control shapeId="3207" r:id="rId135" name="Check Box 135">
              <controlPr defaultSize="0" autoFill="0" autoLine="0" autoPict="0">
                <anchor>
                  <from>
                    <xdr:col>27</xdr:col>
                    <xdr:colOff>666750</xdr:colOff>
                    <xdr:row>36</xdr:row>
                    <xdr:rowOff>352425</xdr:rowOff>
                  </from>
                  <to>
                    <xdr:col>28</xdr:col>
                    <xdr:colOff>190500</xdr:colOff>
                    <xdr:row>36</xdr:row>
                    <xdr:rowOff>523875</xdr:rowOff>
                  </to>
                </anchor>
              </controlPr>
            </control>
          </mc:Choice>
        </mc:AlternateContent>
        <mc:AlternateContent xmlns:mc="http://schemas.openxmlformats.org/markup-compatibility/2006">
          <mc:Choice Requires="x14">
            <control shapeId="3208" r:id="rId136" name="Check Box 136">
              <controlPr defaultSize="0" autoFill="0" autoLine="0" autoPict="0">
                <anchor>
                  <from>
                    <xdr:col>28</xdr:col>
                    <xdr:colOff>19050</xdr:colOff>
                    <xdr:row>36</xdr:row>
                    <xdr:rowOff>485775</xdr:rowOff>
                  </from>
                  <to>
                    <xdr:col>28</xdr:col>
                    <xdr:colOff>257175</xdr:colOff>
                    <xdr:row>36</xdr:row>
                    <xdr:rowOff>657225</xdr:rowOff>
                  </to>
                </anchor>
              </controlPr>
            </control>
          </mc:Choice>
        </mc:AlternateContent>
        <mc:AlternateContent xmlns:mc="http://schemas.openxmlformats.org/markup-compatibility/2006">
          <mc:Choice Requires="x14">
            <control shapeId="3209" r:id="rId137" name="Check Box 137">
              <controlPr defaultSize="0" autoFill="0" autoLine="0" autoPict="0">
                <anchor>
                  <from>
                    <xdr:col>28</xdr:col>
                    <xdr:colOff>609600</xdr:colOff>
                    <xdr:row>36</xdr:row>
                    <xdr:rowOff>190500</xdr:rowOff>
                  </from>
                  <to>
                    <xdr:col>29</xdr:col>
                    <xdr:colOff>152400</xdr:colOff>
                    <xdr:row>36</xdr:row>
                    <xdr:rowOff>361950</xdr:rowOff>
                  </to>
                </anchor>
              </controlPr>
            </control>
          </mc:Choice>
        </mc:AlternateContent>
        <mc:AlternateContent xmlns:mc="http://schemas.openxmlformats.org/markup-compatibility/2006">
          <mc:Choice Requires="x14">
            <control shapeId="3210" r:id="rId138" name="Check Box 138">
              <controlPr defaultSize="0" autoFill="0" autoLine="0" autoPict="0">
                <anchor>
                  <from>
                    <xdr:col>29</xdr:col>
                    <xdr:colOff>180975</xdr:colOff>
                    <xdr:row>36</xdr:row>
                    <xdr:rowOff>333375</xdr:rowOff>
                  </from>
                  <to>
                    <xdr:col>30</xdr:col>
                    <xdr:colOff>238125</xdr:colOff>
                    <xdr:row>36</xdr:row>
                    <xdr:rowOff>504825</xdr:rowOff>
                  </to>
                </anchor>
              </controlPr>
            </control>
          </mc:Choice>
        </mc:AlternateContent>
        <mc:AlternateContent xmlns:mc="http://schemas.openxmlformats.org/markup-compatibility/2006">
          <mc:Choice Requires="x14">
            <control shapeId="3211" r:id="rId139" name="Check Box 139">
              <controlPr defaultSize="0" autoFill="0" autoLine="0" autoPict="0">
                <anchor>
                  <from>
                    <xdr:col>29</xdr:col>
                    <xdr:colOff>190500</xdr:colOff>
                    <xdr:row>36</xdr:row>
                    <xdr:rowOff>485775</xdr:rowOff>
                  </from>
                  <to>
                    <xdr:col>30</xdr:col>
                    <xdr:colOff>247650</xdr:colOff>
                    <xdr:row>36</xdr:row>
                    <xdr:rowOff>657225</xdr:rowOff>
                  </to>
                </anchor>
              </controlPr>
            </control>
          </mc:Choice>
        </mc:AlternateContent>
        <mc:AlternateContent xmlns:mc="http://schemas.openxmlformats.org/markup-compatibility/2006">
          <mc:Choice Requires="x14">
            <control shapeId="3212" r:id="rId140" name="Check Box 140">
              <controlPr defaultSize="0" autoFill="0" autoLine="0" autoPict="0">
                <anchor>
                  <from>
                    <xdr:col>30</xdr:col>
                    <xdr:colOff>400050</xdr:colOff>
                    <xdr:row>36</xdr:row>
                    <xdr:rowOff>57150</xdr:rowOff>
                  </from>
                  <to>
                    <xdr:col>30</xdr:col>
                    <xdr:colOff>657225</xdr:colOff>
                    <xdr:row>36</xdr:row>
                    <xdr:rowOff>228600</xdr:rowOff>
                  </to>
                </anchor>
              </controlPr>
            </control>
          </mc:Choice>
        </mc:AlternateContent>
        <mc:AlternateContent xmlns:mc="http://schemas.openxmlformats.org/markup-compatibility/2006">
          <mc:Choice Requires="x14">
            <control shapeId="3213" r:id="rId141" name="Check Box 141">
              <controlPr defaultSize="0" autoFill="0" autoLine="0" autoPict="0">
                <anchor>
                  <from>
                    <xdr:col>30</xdr:col>
                    <xdr:colOff>514350</xdr:colOff>
                    <xdr:row>36</xdr:row>
                    <xdr:rowOff>209550</xdr:rowOff>
                  </from>
                  <to>
                    <xdr:col>30</xdr:col>
                    <xdr:colOff>771525</xdr:colOff>
                    <xdr:row>36</xdr:row>
                    <xdr:rowOff>381000</xdr:rowOff>
                  </to>
                </anchor>
              </controlPr>
            </control>
          </mc:Choice>
        </mc:AlternateContent>
        <mc:AlternateContent xmlns:mc="http://schemas.openxmlformats.org/markup-compatibility/2006">
          <mc:Choice Requires="x14">
            <control shapeId="3214" r:id="rId142" name="Check Box 142">
              <controlPr defaultSize="0" autoFill="0" autoLine="0" autoPict="0">
                <anchor>
                  <from>
                    <xdr:col>30</xdr:col>
                    <xdr:colOff>685800</xdr:colOff>
                    <xdr:row>36</xdr:row>
                    <xdr:rowOff>466725</xdr:rowOff>
                  </from>
                  <to>
                    <xdr:col>30</xdr:col>
                    <xdr:colOff>942975</xdr:colOff>
                    <xdr:row>36</xdr:row>
                    <xdr:rowOff>638175</xdr:rowOff>
                  </to>
                </anchor>
              </controlPr>
            </control>
          </mc:Choice>
        </mc:AlternateContent>
        <mc:AlternateContent xmlns:mc="http://schemas.openxmlformats.org/markup-compatibility/2006">
          <mc:Choice Requires="x14">
            <control shapeId="3215" r:id="rId143" name="Check Box 143">
              <controlPr defaultSize="0" autoFill="0" autoLine="0" autoPict="0">
                <anchor>
                  <from>
                    <xdr:col>26</xdr:col>
                    <xdr:colOff>28575</xdr:colOff>
                    <xdr:row>37</xdr:row>
                    <xdr:rowOff>219075</xdr:rowOff>
                  </from>
                  <to>
                    <xdr:col>26</xdr:col>
                    <xdr:colOff>276225</xdr:colOff>
                    <xdr:row>38</xdr:row>
                    <xdr:rowOff>161925</xdr:rowOff>
                  </to>
                </anchor>
              </controlPr>
            </control>
          </mc:Choice>
        </mc:AlternateContent>
        <mc:AlternateContent xmlns:mc="http://schemas.openxmlformats.org/markup-compatibility/2006">
          <mc:Choice Requires="x14">
            <control shapeId="3216" r:id="rId144" name="Check Box 144">
              <controlPr defaultSize="0" autoFill="0" autoLine="0" autoPict="0">
                <anchor>
                  <from>
                    <xdr:col>26</xdr:col>
                    <xdr:colOff>28575</xdr:colOff>
                    <xdr:row>38</xdr:row>
                    <xdr:rowOff>133350</xdr:rowOff>
                  </from>
                  <to>
                    <xdr:col>26</xdr:col>
                    <xdr:colOff>276225</xdr:colOff>
                    <xdr:row>38</xdr:row>
                    <xdr:rowOff>304800</xdr:rowOff>
                  </to>
                </anchor>
              </controlPr>
            </control>
          </mc:Choice>
        </mc:AlternateContent>
        <mc:AlternateContent xmlns:mc="http://schemas.openxmlformats.org/markup-compatibility/2006">
          <mc:Choice Requires="x14">
            <control shapeId="3217" r:id="rId145" name="Check Box 145">
              <controlPr defaultSize="0" autoFill="0" autoLine="0" autoPict="0">
                <anchor>
                  <from>
                    <xdr:col>26</xdr:col>
                    <xdr:colOff>19050</xdr:colOff>
                    <xdr:row>38</xdr:row>
                    <xdr:rowOff>266700</xdr:rowOff>
                  </from>
                  <to>
                    <xdr:col>26</xdr:col>
                    <xdr:colOff>266700</xdr:colOff>
                    <xdr:row>38</xdr:row>
                    <xdr:rowOff>447675</xdr:rowOff>
                  </to>
                </anchor>
              </controlPr>
            </control>
          </mc:Choice>
        </mc:AlternateContent>
        <mc:AlternateContent xmlns:mc="http://schemas.openxmlformats.org/markup-compatibility/2006">
          <mc:Choice Requires="x14">
            <control shapeId="3218" r:id="rId146" name="Check Box 146">
              <controlPr defaultSize="0" autoFill="0" autoLine="0" autoPict="0">
                <anchor>
                  <from>
                    <xdr:col>28</xdr:col>
                    <xdr:colOff>647700</xdr:colOff>
                    <xdr:row>38</xdr:row>
                    <xdr:rowOff>133350</xdr:rowOff>
                  </from>
                  <to>
                    <xdr:col>29</xdr:col>
                    <xdr:colOff>180975</xdr:colOff>
                    <xdr:row>38</xdr:row>
                    <xdr:rowOff>295275</xdr:rowOff>
                  </to>
                </anchor>
              </controlPr>
            </control>
          </mc:Choice>
        </mc:AlternateContent>
        <mc:AlternateContent xmlns:mc="http://schemas.openxmlformats.org/markup-compatibility/2006">
          <mc:Choice Requires="x14">
            <control shapeId="3219" r:id="rId147" name="Check Box 147">
              <controlPr defaultSize="0" autoFill="0" autoLine="0" autoPict="0">
                <anchor>
                  <from>
                    <xdr:col>28</xdr:col>
                    <xdr:colOff>657225</xdr:colOff>
                    <xdr:row>38</xdr:row>
                    <xdr:rowOff>266700</xdr:rowOff>
                  </from>
                  <to>
                    <xdr:col>29</xdr:col>
                    <xdr:colOff>190500</xdr:colOff>
                    <xdr:row>38</xdr:row>
                    <xdr:rowOff>438150</xdr:rowOff>
                  </to>
                </anchor>
              </controlPr>
            </control>
          </mc:Choice>
        </mc:AlternateContent>
        <mc:AlternateContent xmlns:mc="http://schemas.openxmlformats.org/markup-compatibility/2006">
          <mc:Choice Requires="x14">
            <control shapeId="3220" r:id="rId148" name="Check Box 148">
              <controlPr defaultSize="0" autoFill="0" autoLine="0" autoPict="0">
                <anchor>
                  <from>
                    <xdr:col>26</xdr:col>
                    <xdr:colOff>38100</xdr:colOff>
                    <xdr:row>40</xdr:row>
                    <xdr:rowOff>9525</xdr:rowOff>
                  </from>
                  <to>
                    <xdr:col>26</xdr:col>
                    <xdr:colOff>285750</xdr:colOff>
                    <xdr:row>40</xdr:row>
                    <xdr:rowOff>180975</xdr:rowOff>
                  </to>
                </anchor>
              </controlPr>
            </control>
          </mc:Choice>
        </mc:AlternateContent>
        <mc:AlternateContent xmlns:mc="http://schemas.openxmlformats.org/markup-compatibility/2006">
          <mc:Choice Requires="x14">
            <control shapeId="3221" r:id="rId149" name="Check Box 149">
              <controlPr defaultSize="0" autoFill="0" autoLine="0" autoPict="0">
                <anchor>
                  <from>
                    <xdr:col>26</xdr:col>
                    <xdr:colOff>38100</xdr:colOff>
                    <xdr:row>40</xdr:row>
                    <xdr:rowOff>171450</xdr:rowOff>
                  </from>
                  <to>
                    <xdr:col>26</xdr:col>
                    <xdr:colOff>285750</xdr:colOff>
                    <xdr:row>40</xdr:row>
                    <xdr:rowOff>342900</xdr:rowOff>
                  </to>
                </anchor>
              </controlPr>
            </control>
          </mc:Choice>
        </mc:AlternateContent>
        <mc:AlternateContent xmlns:mc="http://schemas.openxmlformats.org/markup-compatibility/2006">
          <mc:Choice Requires="x14">
            <control shapeId="3222" r:id="rId150" name="Check Box 150">
              <controlPr defaultSize="0" autoFill="0" autoLine="0" autoPict="0">
                <anchor>
                  <from>
                    <xdr:col>27</xdr:col>
                    <xdr:colOff>685800</xdr:colOff>
                    <xdr:row>40</xdr:row>
                    <xdr:rowOff>19050</xdr:rowOff>
                  </from>
                  <to>
                    <xdr:col>28</xdr:col>
                    <xdr:colOff>219075</xdr:colOff>
                    <xdr:row>40</xdr:row>
                    <xdr:rowOff>190500</xdr:rowOff>
                  </to>
                </anchor>
              </controlPr>
            </control>
          </mc:Choice>
        </mc:AlternateContent>
        <mc:AlternateContent xmlns:mc="http://schemas.openxmlformats.org/markup-compatibility/2006">
          <mc:Choice Requires="x14">
            <control shapeId="3223" r:id="rId151" name="Check Box 151">
              <controlPr defaultSize="0" autoFill="0" autoLine="0" autoPict="0">
                <anchor>
                  <from>
                    <xdr:col>29</xdr:col>
                    <xdr:colOff>133350</xdr:colOff>
                    <xdr:row>40</xdr:row>
                    <xdr:rowOff>28575</xdr:rowOff>
                  </from>
                  <to>
                    <xdr:col>30</xdr:col>
                    <xdr:colOff>180975</xdr:colOff>
                    <xdr:row>40</xdr:row>
                    <xdr:rowOff>200025</xdr:rowOff>
                  </to>
                </anchor>
              </controlPr>
            </control>
          </mc:Choice>
        </mc:AlternateContent>
        <mc:AlternateContent xmlns:mc="http://schemas.openxmlformats.org/markup-compatibility/2006">
          <mc:Choice Requires="x14">
            <control shapeId="3224" r:id="rId152" name="Check Box 152">
              <controlPr defaultSize="0" autoFill="0" autoLine="0" autoPict="0">
                <anchor>
                  <from>
                    <xdr:col>30</xdr:col>
                    <xdr:colOff>990600</xdr:colOff>
                    <xdr:row>40</xdr:row>
                    <xdr:rowOff>19050</xdr:rowOff>
                  </from>
                  <to>
                    <xdr:col>30</xdr:col>
                    <xdr:colOff>1238250</xdr:colOff>
                    <xdr:row>40</xdr:row>
                    <xdr:rowOff>190500</xdr:rowOff>
                  </to>
                </anchor>
              </controlPr>
            </control>
          </mc:Choice>
        </mc:AlternateContent>
        <mc:AlternateContent xmlns:mc="http://schemas.openxmlformats.org/markup-compatibility/2006">
          <mc:Choice Requires="x14">
            <control shapeId="3225" r:id="rId153" name="Check Box 153">
              <controlPr defaultSize="0" autoFill="0" autoLine="0" autoPict="0">
                <anchor>
                  <from>
                    <xdr:col>26</xdr:col>
                    <xdr:colOff>28575</xdr:colOff>
                    <xdr:row>27</xdr:row>
                    <xdr:rowOff>447675</xdr:rowOff>
                  </from>
                  <to>
                    <xdr:col>26</xdr:col>
                    <xdr:colOff>257175</xdr:colOff>
                    <xdr:row>28</xdr:row>
                    <xdr:rowOff>152400</xdr:rowOff>
                  </to>
                </anchor>
              </controlPr>
            </control>
          </mc:Choice>
        </mc:AlternateContent>
        <mc:AlternateContent xmlns:mc="http://schemas.openxmlformats.org/markup-compatibility/2006">
          <mc:Choice Requires="x14">
            <control shapeId="3226" r:id="rId154" name="Check Box 154">
              <controlPr defaultSize="0" autoFill="0" autoLine="0" autoPict="0">
                <anchor>
                  <from>
                    <xdr:col>28</xdr:col>
                    <xdr:colOff>104775</xdr:colOff>
                    <xdr:row>27</xdr:row>
                    <xdr:rowOff>447675</xdr:rowOff>
                  </from>
                  <to>
                    <xdr:col>28</xdr:col>
                    <xdr:colOff>333375</xdr:colOff>
                    <xdr:row>28</xdr:row>
                    <xdr:rowOff>152400</xdr:rowOff>
                  </to>
                </anchor>
              </controlPr>
            </control>
          </mc:Choice>
        </mc:AlternateContent>
        <mc:AlternateContent xmlns:mc="http://schemas.openxmlformats.org/markup-compatibility/2006">
          <mc:Choice Requires="x14">
            <control shapeId="3227" r:id="rId155" name="Check Box 155">
              <controlPr defaultSize="0" autoFill="0" autoLine="0" autoPict="0">
                <anchor>
                  <from>
                    <xdr:col>30</xdr:col>
                    <xdr:colOff>95250</xdr:colOff>
                    <xdr:row>27</xdr:row>
                    <xdr:rowOff>447675</xdr:rowOff>
                  </from>
                  <to>
                    <xdr:col>30</xdr:col>
                    <xdr:colOff>323850</xdr:colOff>
                    <xdr:row>28</xdr:row>
                    <xdr:rowOff>152400</xdr:rowOff>
                  </to>
                </anchor>
              </controlPr>
            </control>
          </mc:Choice>
        </mc:AlternateContent>
        <mc:AlternateContent xmlns:mc="http://schemas.openxmlformats.org/markup-compatibility/2006">
          <mc:Choice Requires="x14">
            <control shapeId="3228" r:id="rId156" name="Check Box 156">
              <controlPr defaultSize="0" autoFill="0" autoLine="0" autoPict="0">
                <anchor>
                  <from>
                    <xdr:col>26</xdr:col>
                    <xdr:colOff>38100</xdr:colOff>
                    <xdr:row>28</xdr:row>
                    <xdr:rowOff>114300</xdr:rowOff>
                  </from>
                  <to>
                    <xdr:col>26</xdr:col>
                    <xdr:colOff>266700</xdr:colOff>
                    <xdr:row>29</xdr:row>
                    <xdr:rowOff>9525</xdr:rowOff>
                  </to>
                </anchor>
              </controlPr>
            </control>
          </mc:Choice>
        </mc:AlternateContent>
        <mc:AlternateContent xmlns:mc="http://schemas.openxmlformats.org/markup-compatibility/2006">
          <mc:Choice Requires="x14">
            <control shapeId="3229" r:id="rId157" name="Check Box 157">
              <controlPr defaultSize="0" autoFill="0" autoLine="0" autoPict="0">
                <anchor>
                  <from>
                    <xdr:col>28</xdr:col>
                    <xdr:colOff>400050</xdr:colOff>
                    <xdr:row>28</xdr:row>
                    <xdr:rowOff>104775</xdr:rowOff>
                  </from>
                  <to>
                    <xdr:col>28</xdr:col>
                    <xdr:colOff>628650</xdr:colOff>
                    <xdr:row>29</xdr:row>
                    <xdr:rowOff>0</xdr:rowOff>
                  </to>
                </anchor>
              </controlPr>
            </control>
          </mc:Choice>
        </mc:AlternateContent>
        <mc:AlternateContent xmlns:mc="http://schemas.openxmlformats.org/markup-compatibility/2006">
          <mc:Choice Requires="x14">
            <control shapeId="3230" r:id="rId158" name="Check Box 158">
              <controlPr defaultSize="0" autoFill="0" autoLine="0" autoPict="0">
                <anchor>
                  <from>
                    <xdr:col>30</xdr:col>
                    <xdr:colOff>95250</xdr:colOff>
                    <xdr:row>28</xdr:row>
                    <xdr:rowOff>114300</xdr:rowOff>
                  </from>
                  <to>
                    <xdr:col>30</xdr:col>
                    <xdr:colOff>323850</xdr:colOff>
                    <xdr:row>29</xdr:row>
                    <xdr:rowOff>9525</xdr:rowOff>
                  </to>
                </anchor>
              </controlPr>
            </control>
          </mc:Choice>
        </mc:AlternateContent>
        <mc:AlternateContent xmlns:mc="http://schemas.openxmlformats.org/markup-compatibility/2006">
          <mc:Choice Requires="x14">
            <control shapeId="3231" r:id="rId159" name="Check Box 159">
              <controlPr defaultSize="0" autoFill="0" autoLine="0" autoPict="0">
                <anchor>
                  <from>
                    <xdr:col>30</xdr:col>
                    <xdr:colOff>790575</xdr:colOff>
                    <xdr:row>28</xdr:row>
                    <xdr:rowOff>104775</xdr:rowOff>
                  </from>
                  <to>
                    <xdr:col>30</xdr:col>
                    <xdr:colOff>1019175</xdr:colOff>
                    <xdr:row>29</xdr:row>
                    <xdr:rowOff>0</xdr:rowOff>
                  </to>
                </anchor>
              </controlPr>
            </control>
          </mc:Choice>
        </mc:AlternateContent>
        <mc:AlternateContent xmlns:mc="http://schemas.openxmlformats.org/markup-compatibility/2006">
          <mc:Choice Requires="x14">
            <control shapeId="3232" r:id="rId160" name="Check Box 160">
              <controlPr defaultSize="0" autoFill="0" autoLine="0" autoPict="0">
                <anchor>
                  <from>
                    <xdr:col>38</xdr:col>
                    <xdr:colOff>28575</xdr:colOff>
                    <xdr:row>30</xdr:row>
                    <xdr:rowOff>0</xdr:rowOff>
                  </from>
                  <to>
                    <xdr:col>38</xdr:col>
                    <xdr:colOff>266700</xdr:colOff>
                    <xdr:row>30</xdr:row>
                    <xdr:rowOff>190500</xdr:rowOff>
                  </to>
                </anchor>
              </controlPr>
            </control>
          </mc:Choice>
        </mc:AlternateContent>
        <mc:AlternateContent xmlns:mc="http://schemas.openxmlformats.org/markup-compatibility/2006">
          <mc:Choice Requires="x14">
            <control shapeId="3233" r:id="rId161" name="Check Box 161">
              <controlPr defaultSize="0" autoFill="0" autoLine="0" autoPict="0">
                <anchor>
                  <from>
                    <xdr:col>40</xdr:col>
                    <xdr:colOff>104775</xdr:colOff>
                    <xdr:row>29</xdr:row>
                    <xdr:rowOff>190500</xdr:rowOff>
                  </from>
                  <to>
                    <xdr:col>40</xdr:col>
                    <xdr:colOff>342900</xdr:colOff>
                    <xdr:row>30</xdr:row>
                    <xdr:rowOff>180975</xdr:rowOff>
                  </to>
                </anchor>
              </controlPr>
            </control>
          </mc:Choice>
        </mc:AlternateContent>
        <mc:AlternateContent xmlns:mc="http://schemas.openxmlformats.org/markup-compatibility/2006">
          <mc:Choice Requires="x14">
            <control shapeId="3234" r:id="rId162" name="Check Box 162">
              <controlPr defaultSize="0" autoFill="0" autoLine="0" autoPict="0">
                <anchor>
                  <from>
                    <xdr:col>38</xdr:col>
                    <xdr:colOff>9525</xdr:colOff>
                    <xdr:row>32</xdr:row>
                    <xdr:rowOff>9525</xdr:rowOff>
                  </from>
                  <to>
                    <xdr:col>38</xdr:col>
                    <xdr:colOff>247650</xdr:colOff>
                    <xdr:row>32</xdr:row>
                    <xdr:rowOff>200025</xdr:rowOff>
                  </to>
                </anchor>
              </controlPr>
            </control>
          </mc:Choice>
        </mc:AlternateContent>
        <mc:AlternateContent xmlns:mc="http://schemas.openxmlformats.org/markup-compatibility/2006">
          <mc:Choice Requires="x14">
            <control shapeId="3235" r:id="rId163" name="Check Box 163">
              <controlPr defaultSize="0" autoFill="0" autoLine="0" autoPict="0">
                <anchor>
                  <from>
                    <xdr:col>40</xdr:col>
                    <xdr:colOff>66675</xdr:colOff>
                    <xdr:row>32</xdr:row>
                    <xdr:rowOff>19050</xdr:rowOff>
                  </from>
                  <to>
                    <xdr:col>40</xdr:col>
                    <xdr:colOff>304800</xdr:colOff>
                    <xdr:row>32</xdr:row>
                    <xdr:rowOff>200025</xdr:rowOff>
                  </to>
                </anchor>
              </controlPr>
            </control>
          </mc:Choice>
        </mc:AlternateContent>
        <mc:AlternateContent xmlns:mc="http://schemas.openxmlformats.org/markup-compatibility/2006">
          <mc:Choice Requires="x14">
            <control shapeId="3236" r:id="rId164" name="Check Box 164">
              <controlPr defaultSize="0" autoFill="0" autoLine="0" autoPict="0">
                <anchor>
                  <from>
                    <xdr:col>42</xdr:col>
                    <xdr:colOff>304800</xdr:colOff>
                    <xdr:row>32</xdr:row>
                    <xdr:rowOff>28575</xdr:rowOff>
                  </from>
                  <to>
                    <xdr:col>42</xdr:col>
                    <xdr:colOff>542925</xdr:colOff>
                    <xdr:row>32</xdr:row>
                    <xdr:rowOff>209550</xdr:rowOff>
                  </to>
                </anchor>
              </controlPr>
            </control>
          </mc:Choice>
        </mc:AlternateContent>
        <mc:AlternateContent xmlns:mc="http://schemas.openxmlformats.org/markup-compatibility/2006">
          <mc:Choice Requires="x14">
            <control shapeId="3237" r:id="rId165" name="Check Box 165">
              <controlPr defaultSize="0" autoFill="0" autoLine="0" autoPict="0">
                <anchor>
                  <from>
                    <xdr:col>38</xdr:col>
                    <xdr:colOff>9525</xdr:colOff>
                    <xdr:row>32</xdr:row>
                    <xdr:rowOff>180975</xdr:rowOff>
                  </from>
                  <to>
                    <xdr:col>38</xdr:col>
                    <xdr:colOff>247650</xdr:colOff>
                    <xdr:row>32</xdr:row>
                    <xdr:rowOff>361950</xdr:rowOff>
                  </to>
                </anchor>
              </controlPr>
            </control>
          </mc:Choice>
        </mc:AlternateContent>
        <mc:AlternateContent xmlns:mc="http://schemas.openxmlformats.org/markup-compatibility/2006">
          <mc:Choice Requires="x14">
            <control shapeId="3238" r:id="rId166" name="Check Box 166">
              <controlPr defaultSize="0" autoFill="0" autoLine="0" autoPict="0">
                <anchor>
                  <from>
                    <xdr:col>39</xdr:col>
                    <xdr:colOff>552450</xdr:colOff>
                    <xdr:row>32</xdr:row>
                    <xdr:rowOff>171450</xdr:rowOff>
                  </from>
                  <to>
                    <xdr:col>40</xdr:col>
                    <xdr:colOff>76200</xdr:colOff>
                    <xdr:row>32</xdr:row>
                    <xdr:rowOff>352425</xdr:rowOff>
                  </to>
                </anchor>
              </controlPr>
            </control>
          </mc:Choice>
        </mc:AlternateContent>
        <mc:AlternateContent xmlns:mc="http://schemas.openxmlformats.org/markup-compatibility/2006">
          <mc:Choice Requires="x14">
            <control shapeId="3239" r:id="rId167" name="Check Box 167">
              <controlPr defaultSize="0" autoFill="0" autoLine="0" autoPict="0">
                <anchor>
                  <from>
                    <xdr:col>38</xdr:col>
                    <xdr:colOff>28575</xdr:colOff>
                    <xdr:row>32</xdr:row>
                    <xdr:rowOff>419100</xdr:rowOff>
                  </from>
                  <to>
                    <xdr:col>38</xdr:col>
                    <xdr:colOff>276225</xdr:colOff>
                    <xdr:row>32</xdr:row>
                    <xdr:rowOff>600075</xdr:rowOff>
                  </to>
                </anchor>
              </controlPr>
            </control>
          </mc:Choice>
        </mc:AlternateContent>
        <mc:AlternateContent xmlns:mc="http://schemas.openxmlformats.org/markup-compatibility/2006">
          <mc:Choice Requires="x14">
            <control shapeId="3240" r:id="rId168" name="Check Box 168">
              <controlPr defaultSize="0" autoFill="0" autoLine="0" autoPict="0">
                <anchor>
                  <from>
                    <xdr:col>38</xdr:col>
                    <xdr:colOff>28575</xdr:colOff>
                    <xdr:row>32</xdr:row>
                    <xdr:rowOff>571500</xdr:rowOff>
                  </from>
                  <to>
                    <xdr:col>38</xdr:col>
                    <xdr:colOff>276225</xdr:colOff>
                    <xdr:row>32</xdr:row>
                    <xdr:rowOff>752475</xdr:rowOff>
                  </to>
                </anchor>
              </controlPr>
            </control>
          </mc:Choice>
        </mc:AlternateContent>
        <mc:AlternateContent xmlns:mc="http://schemas.openxmlformats.org/markup-compatibility/2006">
          <mc:Choice Requires="x14">
            <control shapeId="3241" r:id="rId169" name="Check Box 169">
              <controlPr defaultSize="0" autoFill="0" autoLine="0" autoPict="0">
                <anchor>
                  <from>
                    <xdr:col>39</xdr:col>
                    <xdr:colOff>285750</xdr:colOff>
                    <xdr:row>32</xdr:row>
                    <xdr:rowOff>419100</xdr:rowOff>
                  </from>
                  <to>
                    <xdr:col>39</xdr:col>
                    <xdr:colOff>533400</xdr:colOff>
                    <xdr:row>32</xdr:row>
                    <xdr:rowOff>600075</xdr:rowOff>
                  </to>
                </anchor>
              </controlPr>
            </control>
          </mc:Choice>
        </mc:AlternateContent>
        <mc:AlternateContent xmlns:mc="http://schemas.openxmlformats.org/markup-compatibility/2006">
          <mc:Choice Requires="x14">
            <control shapeId="3242" r:id="rId170" name="Check Box 170">
              <controlPr defaultSize="0" autoFill="0" autoLine="0" autoPict="0">
                <anchor>
                  <from>
                    <xdr:col>39</xdr:col>
                    <xdr:colOff>295275</xdr:colOff>
                    <xdr:row>32</xdr:row>
                    <xdr:rowOff>571500</xdr:rowOff>
                  </from>
                  <to>
                    <xdr:col>39</xdr:col>
                    <xdr:colOff>542925</xdr:colOff>
                    <xdr:row>32</xdr:row>
                    <xdr:rowOff>752475</xdr:rowOff>
                  </to>
                </anchor>
              </controlPr>
            </control>
          </mc:Choice>
        </mc:AlternateContent>
        <mc:AlternateContent xmlns:mc="http://schemas.openxmlformats.org/markup-compatibility/2006">
          <mc:Choice Requires="x14">
            <control shapeId="3243" r:id="rId171" name="Check Box 171">
              <controlPr defaultSize="0" autoFill="0" autoLine="0" autoPict="0">
                <anchor>
                  <from>
                    <xdr:col>40</xdr:col>
                    <xdr:colOff>133350</xdr:colOff>
                    <xdr:row>32</xdr:row>
                    <xdr:rowOff>428625</xdr:rowOff>
                  </from>
                  <to>
                    <xdr:col>40</xdr:col>
                    <xdr:colOff>381000</xdr:colOff>
                    <xdr:row>32</xdr:row>
                    <xdr:rowOff>609600</xdr:rowOff>
                  </to>
                </anchor>
              </controlPr>
            </control>
          </mc:Choice>
        </mc:AlternateContent>
        <mc:AlternateContent xmlns:mc="http://schemas.openxmlformats.org/markup-compatibility/2006">
          <mc:Choice Requires="x14">
            <control shapeId="3244" r:id="rId172" name="Check Box 172">
              <controlPr defaultSize="0" autoFill="0" autoLine="0" autoPict="0">
                <anchor>
                  <from>
                    <xdr:col>40</xdr:col>
                    <xdr:colOff>133350</xdr:colOff>
                    <xdr:row>32</xdr:row>
                    <xdr:rowOff>581025</xdr:rowOff>
                  </from>
                  <to>
                    <xdr:col>40</xdr:col>
                    <xdr:colOff>381000</xdr:colOff>
                    <xdr:row>32</xdr:row>
                    <xdr:rowOff>762000</xdr:rowOff>
                  </to>
                </anchor>
              </controlPr>
            </control>
          </mc:Choice>
        </mc:AlternateContent>
        <mc:AlternateContent xmlns:mc="http://schemas.openxmlformats.org/markup-compatibility/2006">
          <mc:Choice Requires="x14">
            <control shapeId="3245" r:id="rId173" name="Check Box 173">
              <controlPr defaultSize="0" autoFill="0" autoLine="0" autoPict="0">
                <anchor>
                  <from>
                    <xdr:col>40</xdr:col>
                    <xdr:colOff>666750</xdr:colOff>
                    <xdr:row>32</xdr:row>
                    <xdr:rowOff>409575</xdr:rowOff>
                  </from>
                  <to>
                    <xdr:col>42</xdr:col>
                    <xdr:colOff>0</xdr:colOff>
                    <xdr:row>32</xdr:row>
                    <xdr:rowOff>590550</xdr:rowOff>
                  </to>
                </anchor>
              </controlPr>
            </control>
          </mc:Choice>
        </mc:AlternateContent>
        <mc:AlternateContent xmlns:mc="http://schemas.openxmlformats.org/markup-compatibility/2006">
          <mc:Choice Requires="x14">
            <control shapeId="3246" r:id="rId174" name="Check Box 174">
              <controlPr defaultSize="0" autoFill="0" autoLine="0" autoPict="0">
                <anchor>
                  <from>
                    <xdr:col>40</xdr:col>
                    <xdr:colOff>676275</xdr:colOff>
                    <xdr:row>32</xdr:row>
                    <xdr:rowOff>561975</xdr:rowOff>
                  </from>
                  <to>
                    <xdr:col>42</xdr:col>
                    <xdr:colOff>9525</xdr:colOff>
                    <xdr:row>32</xdr:row>
                    <xdr:rowOff>742950</xdr:rowOff>
                  </to>
                </anchor>
              </controlPr>
            </control>
          </mc:Choice>
        </mc:AlternateContent>
        <mc:AlternateContent xmlns:mc="http://schemas.openxmlformats.org/markup-compatibility/2006">
          <mc:Choice Requires="x14">
            <control shapeId="3247" r:id="rId175" name="Check Box 175">
              <controlPr defaultSize="0" autoFill="0" autoLine="0" autoPict="0">
                <anchor>
                  <from>
                    <xdr:col>42</xdr:col>
                    <xdr:colOff>342900</xdr:colOff>
                    <xdr:row>32</xdr:row>
                    <xdr:rowOff>428625</xdr:rowOff>
                  </from>
                  <to>
                    <xdr:col>42</xdr:col>
                    <xdr:colOff>590550</xdr:colOff>
                    <xdr:row>32</xdr:row>
                    <xdr:rowOff>609600</xdr:rowOff>
                  </to>
                </anchor>
              </controlPr>
            </control>
          </mc:Choice>
        </mc:AlternateContent>
        <mc:AlternateContent xmlns:mc="http://schemas.openxmlformats.org/markup-compatibility/2006">
          <mc:Choice Requires="x14">
            <control shapeId="3248" r:id="rId176" name="Check Box 176">
              <controlPr defaultSize="0" autoFill="0" autoLine="0" autoPict="0">
                <anchor>
                  <from>
                    <xdr:col>42</xdr:col>
                    <xdr:colOff>885825</xdr:colOff>
                    <xdr:row>32</xdr:row>
                    <xdr:rowOff>428625</xdr:rowOff>
                  </from>
                  <to>
                    <xdr:col>42</xdr:col>
                    <xdr:colOff>1123950</xdr:colOff>
                    <xdr:row>32</xdr:row>
                    <xdr:rowOff>609600</xdr:rowOff>
                  </to>
                </anchor>
              </controlPr>
            </control>
          </mc:Choice>
        </mc:AlternateContent>
        <mc:AlternateContent xmlns:mc="http://schemas.openxmlformats.org/markup-compatibility/2006">
          <mc:Choice Requires="x14">
            <control shapeId="3249" r:id="rId177" name="Check Box 177">
              <controlPr defaultSize="0" autoFill="0" autoLine="0" autoPict="0">
                <anchor>
                  <from>
                    <xdr:col>38</xdr:col>
                    <xdr:colOff>0</xdr:colOff>
                    <xdr:row>34</xdr:row>
                    <xdr:rowOff>28575</xdr:rowOff>
                  </from>
                  <to>
                    <xdr:col>38</xdr:col>
                    <xdr:colOff>247650</xdr:colOff>
                    <xdr:row>34</xdr:row>
                    <xdr:rowOff>209550</xdr:rowOff>
                  </to>
                </anchor>
              </controlPr>
            </control>
          </mc:Choice>
        </mc:AlternateContent>
        <mc:AlternateContent xmlns:mc="http://schemas.openxmlformats.org/markup-compatibility/2006">
          <mc:Choice Requires="x14">
            <control shapeId="3250" r:id="rId178" name="Check Box 178">
              <controlPr defaultSize="0" autoFill="0" autoLine="0" autoPict="0">
                <anchor>
                  <from>
                    <xdr:col>39</xdr:col>
                    <xdr:colOff>552450</xdr:colOff>
                    <xdr:row>34</xdr:row>
                    <xdr:rowOff>47625</xdr:rowOff>
                  </from>
                  <to>
                    <xdr:col>40</xdr:col>
                    <xdr:colOff>85725</xdr:colOff>
                    <xdr:row>34</xdr:row>
                    <xdr:rowOff>219075</xdr:rowOff>
                  </to>
                </anchor>
              </controlPr>
            </control>
          </mc:Choice>
        </mc:AlternateContent>
        <mc:AlternateContent xmlns:mc="http://schemas.openxmlformats.org/markup-compatibility/2006">
          <mc:Choice Requires="x14">
            <control shapeId="3251" r:id="rId179" name="Check Box 179">
              <controlPr defaultSize="0" autoFill="0" autoLine="0" autoPict="0">
                <anchor>
                  <from>
                    <xdr:col>40</xdr:col>
                    <xdr:colOff>619125</xdr:colOff>
                    <xdr:row>34</xdr:row>
                    <xdr:rowOff>38100</xdr:rowOff>
                  </from>
                  <to>
                    <xdr:col>41</xdr:col>
                    <xdr:colOff>152400</xdr:colOff>
                    <xdr:row>34</xdr:row>
                    <xdr:rowOff>209550</xdr:rowOff>
                  </to>
                </anchor>
              </controlPr>
            </control>
          </mc:Choice>
        </mc:AlternateContent>
        <mc:AlternateContent xmlns:mc="http://schemas.openxmlformats.org/markup-compatibility/2006">
          <mc:Choice Requires="x14">
            <control shapeId="3252" r:id="rId180" name="Check Box 180">
              <controlPr defaultSize="0" autoFill="0" autoLine="0" autoPict="0">
                <anchor>
                  <from>
                    <xdr:col>37</xdr:col>
                    <xdr:colOff>276225</xdr:colOff>
                    <xdr:row>36</xdr:row>
                    <xdr:rowOff>57150</xdr:rowOff>
                  </from>
                  <to>
                    <xdr:col>38</xdr:col>
                    <xdr:colOff>219075</xdr:colOff>
                    <xdr:row>36</xdr:row>
                    <xdr:rowOff>228600</xdr:rowOff>
                  </to>
                </anchor>
              </controlPr>
            </control>
          </mc:Choice>
        </mc:AlternateContent>
        <mc:AlternateContent xmlns:mc="http://schemas.openxmlformats.org/markup-compatibility/2006">
          <mc:Choice Requires="x14">
            <control shapeId="3253" r:id="rId181" name="Check Box 181">
              <controlPr defaultSize="0" autoFill="0" autoLine="0" autoPict="0">
                <anchor>
                  <from>
                    <xdr:col>37</xdr:col>
                    <xdr:colOff>276225</xdr:colOff>
                    <xdr:row>36</xdr:row>
                    <xdr:rowOff>200025</xdr:rowOff>
                  </from>
                  <to>
                    <xdr:col>38</xdr:col>
                    <xdr:colOff>219075</xdr:colOff>
                    <xdr:row>36</xdr:row>
                    <xdr:rowOff>371475</xdr:rowOff>
                  </to>
                </anchor>
              </controlPr>
            </control>
          </mc:Choice>
        </mc:AlternateContent>
        <mc:AlternateContent xmlns:mc="http://schemas.openxmlformats.org/markup-compatibility/2006">
          <mc:Choice Requires="x14">
            <control shapeId="3254" r:id="rId182" name="Check Box 182">
              <controlPr defaultSize="0" autoFill="0" autoLine="0" autoPict="0">
                <anchor>
                  <from>
                    <xdr:col>37</xdr:col>
                    <xdr:colOff>285750</xdr:colOff>
                    <xdr:row>36</xdr:row>
                    <xdr:rowOff>361950</xdr:rowOff>
                  </from>
                  <to>
                    <xdr:col>38</xdr:col>
                    <xdr:colOff>228600</xdr:colOff>
                    <xdr:row>36</xdr:row>
                    <xdr:rowOff>533400</xdr:rowOff>
                  </to>
                </anchor>
              </controlPr>
            </control>
          </mc:Choice>
        </mc:AlternateContent>
        <mc:AlternateContent xmlns:mc="http://schemas.openxmlformats.org/markup-compatibility/2006">
          <mc:Choice Requires="x14">
            <control shapeId="3255" r:id="rId183" name="Check Box 183">
              <controlPr defaultSize="0" autoFill="0" autoLine="0" autoPict="0">
                <anchor>
                  <from>
                    <xdr:col>37</xdr:col>
                    <xdr:colOff>285750</xdr:colOff>
                    <xdr:row>36</xdr:row>
                    <xdr:rowOff>495300</xdr:rowOff>
                  </from>
                  <to>
                    <xdr:col>38</xdr:col>
                    <xdr:colOff>228600</xdr:colOff>
                    <xdr:row>36</xdr:row>
                    <xdr:rowOff>666750</xdr:rowOff>
                  </to>
                </anchor>
              </controlPr>
            </control>
          </mc:Choice>
        </mc:AlternateContent>
        <mc:AlternateContent xmlns:mc="http://schemas.openxmlformats.org/markup-compatibility/2006">
          <mc:Choice Requires="x14">
            <control shapeId="3256" r:id="rId184" name="Check Box 184">
              <controlPr defaultSize="0" autoFill="0" autoLine="0" autoPict="0">
                <anchor>
                  <from>
                    <xdr:col>37</xdr:col>
                    <xdr:colOff>295275</xdr:colOff>
                    <xdr:row>36</xdr:row>
                    <xdr:rowOff>638175</xdr:rowOff>
                  </from>
                  <to>
                    <xdr:col>38</xdr:col>
                    <xdr:colOff>238125</xdr:colOff>
                    <xdr:row>36</xdr:row>
                    <xdr:rowOff>809625</xdr:rowOff>
                  </to>
                </anchor>
              </controlPr>
            </control>
          </mc:Choice>
        </mc:AlternateContent>
        <mc:AlternateContent xmlns:mc="http://schemas.openxmlformats.org/markup-compatibility/2006">
          <mc:Choice Requires="x14">
            <control shapeId="3257" r:id="rId185" name="Check Box 185">
              <controlPr defaultSize="0" autoFill="0" autoLine="0" autoPict="0">
                <anchor>
                  <from>
                    <xdr:col>39</xdr:col>
                    <xdr:colOff>485775</xdr:colOff>
                    <xdr:row>36</xdr:row>
                    <xdr:rowOff>66675</xdr:rowOff>
                  </from>
                  <to>
                    <xdr:col>40</xdr:col>
                    <xdr:colOff>19050</xdr:colOff>
                    <xdr:row>36</xdr:row>
                    <xdr:rowOff>238125</xdr:rowOff>
                  </to>
                </anchor>
              </controlPr>
            </control>
          </mc:Choice>
        </mc:AlternateContent>
        <mc:AlternateContent xmlns:mc="http://schemas.openxmlformats.org/markup-compatibility/2006">
          <mc:Choice Requires="x14">
            <control shapeId="3258" r:id="rId186" name="Check Box 186">
              <controlPr defaultSize="0" autoFill="0" autoLine="0" autoPict="0">
                <anchor>
                  <from>
                    <xdr:col>39</xdr:col>
                    <xdr:colOff>581025</xdr:colOff>
                    <xdr:row>36</xdr:row>
                    <xdr:rowOff>209550</xdr:rowOff>
                  </from>
                  <to>
                    <xdr:col>40</xdr:col>
                    <xdr:colOff>114300</xdr:colOff>
                    <xdr:row>36</xdr:row>
                    <xdr:rowOff>381000</xdr:rowOff>
                  </to>
                </anchor>
              </controlPr>
            </control>
          </mc:Choice>
        </mc:AlternateContent>
        <mc:AlternateContent xmlns:mc="http://schemas.openxmlformats.org/markup-compatibility/2006">
          <mc:Choice Requires="x14">
            <control shapeId="3259" r:id="rId187" name="Check Box 187">
              <controlPr defaultSize="0" autoFill="0" autoLine="0" autoPict="0">
                <anchor>
                  <from>
                    <xdr:col>39</xdr:col>
                    <xdr:colOff>666750</xdr:colOff>
                    <xdr:row>36</xdr:row>
                    <xdr:rowOff>352425</xdr:rowOff>
                  </from>
                  <to>
                    <xdr:col>40</xdr:col>
                    <xdr:colOff>190500</xdr:colOff>
                    <xdr:row>36</xdr:row>
                    <xdr:rowOff>523875</xdr:rowOff>
                  </to>
                </anchor>
              </controlPr>
            </control>
          </mc:Choice>
        </mc:AlternateContent>
        <mc:AlternateContent xmlns:mc="http://schemas.openxmlformats.org/markup-compatibility/2006">
          <mc:Choice Requires="x14">
            <control shapeId="3260" r:id="rId188" name="Check Box 188">
              <controlPr defaultSize="0" autoFill="0" autoLine="0" autoPict="0">
                <anchor>
                  <from>
                    <xdr:col>40</xdr:col>
                    <xdr:colOff>19050</xdr:colOff>
                    <xdr:row>36</xdr:row>
                    <xdr:rowOff>485775</xdr:rowOff>
                  </from>
                  <to>
                    <xdr:col>40</xdr:col>
                    <xdr:colOff>257175</xdr:colOff>
                    <xdr:row>36</xdr:row>
                    <xdr:rowOff>657225</xdr:rowOff>
                  </to>
                </anchor>
              </controlPr>
            </control>
          </mc:Choice>
        </mc:AlternateContent>
        <mc:AlternateContent xmlns:mc="http://schemas.openxmlformats.org/markup-compatibility/2006">
          <mc:Choice Requires="x14">
            <control shapeId="3261" r:id="rId189" name="Check Box 189">
              <controlPr defaultSize="0" autoFill="0" autoLine="0" autoPict="0">
                <anchor>
                  <from>
                    <xdr:col>40</xdr:col>
                    <xdr:colOff>609600</xdr:colOff>
                    <xdr:row>36</xdr:row>
                    <xdr:rowOff>190500</xdr:rowOff>
                  </from>
                  <to>
                    <xdr:col>41</xdr:col>
                    <xdr:colOff>152400</xdr:colOff>
                    <xdr:row>36</xdr:row>
                    <xdr:rowOff>361950</xdr:rowOff>
                  </to>
                </anchor>
              </controlPr>
            </control>
          </mc:Choice>
        </mc:AlternateContent>
        <mc:AlternateContent xmlns:mc="http://schemas.openxmlformats.org/markup-compatibility/2006">
          <mc:Choice Requires="x14">
            <control shapeId="3262" r:id="rId190" name="Check Box 190">
              <controlPr defaultSize="0" autoFill="0" autoLine="0" autoPict="0">
                <anchor>
                  <from>
                    <xdr:col>41</xdr:col>
                    <xdr:colOff>180975</xdr:colOff>
                    <xdr:row>36</xdr:row>
                    <xdr:rowOff>333375</xdr:rowOff>
                  </from>
                  <to>
                    <xdr:col>42</xdr:col>
                    <xdr:colOff>238125</xdr:colOff>
                    <xdr:row>36</xdr:row>
                    <xdr:rowOff>504825</xdr:rowOff>
                  </to>
                </anchor>
              </controlPr>
            </control>
          </mc:Choice>
        </mc:AlternateContent>
        <mc:AlternateContent xmlns:mc="http://schemas.openxmlformats.org/markup-compatibility/2006">
          <mc:Choice Requires="x14">
            <control shapeId="3263" r:id="rId191" name="Check Box 191">
              <controlPr defaultSize="0" autoFill="0" autoLine="0" autoPict="0">
                <anchor>
                  <from>
                    <xdr:col>41</xdr:col>
                    <xdr:colOff>190500</xdr:colOff>
                    <xdr:row>36</xdr:row>
                    <xdr:rowOff>485775</xdr:rowOff>
                  </from>
                  <to>
                    <xdr:col>42</xdr:col>
                    <xdr:colOff>247650</xdr:colOff>
                    <xdr:row>36</xdr:row>
                    <xdr:rowOff>657225</xdr:rowOff>
                  </to>
                </anchor>
              </controlPr>
            </control>
          </mc:Choice>
        </mc:AlternateContent>
        <mc:AlternateContent xmlns:mc="http://schemas.openxmlformats.org/markup-compatibility/2006">
          <mc:Choice Requires="x14">
            <control shapeId="3264" r:id="rId192" name="Check Box 192">
              <controlPr defaultSize="0" autoFill="0" autoLine="0" autoPict="0">
                <anchor>
                  <from>
                    <xdr:col>42</xdr:col>
                    <xdr:colOff>400050</xdr:colOff>
                    <xdr:row>36</xdr:row>
                    <xdr:rowOff>57150</xdr:rowOff>
                  </from>
                  <to>
                    <xdr:col>42</xdr:col>
                    <xdr:colOff>657225</xdr:colOff>
                    <xdr:row>36</xdr:row>
                    <xdr:rowOff>228600</xdr:rowOff>
                  </to>
                </anchor>
              </controlPr>
            </control>
          </mc:Choice>
        </mc:AlternateContent>
        <mc:AlternateContent xmlns:mc="http://schemas.openxmlformats.org/markup-compatibility/2006">
          <mc:Choice Requires="x14">
            <control shapeId="3265" r:id="rId193" name="Check Box 193">
              <controlPr defaultSize="0" autoFill="0" autoLine="0" autoPict="0">
                <anchor>
                  <from>
                    <xdr:col>42</xdr:col>
                    <xdr:colOff>514350</xdr:colOff>
                    <xdr:row>36</xdr:row>
                    <xdr:rowOff>209550</xdr:rowOff>
                  </from>
                  <to>
                    <xdr:col>42</xdr:col>
                    <xdr:colOff>771525</xdr:colOff>
                    <xdr:row>36</xdr:row>
                    <xdr:rowOff>381000</xdr:rowOff>
                  </to>
                </anchor>
              </controlPr>
            </control>
          </mc:Choice>
        </mc:AlternateContent>
        <mc:AlternateContent xmlns:mc="http://schemas.openxmlformats.org/markup-compatibility/2006">
          <mc:Choice Requires="x14">
            <control shapeId="3266" r:id="rId194" name="Check Box 194">
              <controlPr defaultSize="0" autoFill="0" autoLine="0" autoPict="0">
                <anchor>
                  <from>
                    <xdr:col>42</xdr:col>
                    <xdr:colOff>685800</xdr:colOff>
                    <xdr:row>36</xdr:row>
                    <xdr:rowOff>466725</xdr:rowOff>
                  </from>
                  <to>
                    <xdr:col>42</xdr:col>
                    <xdr:colOff>942975</xdr:colOff>
                    <xdr:row>36</xdr:row>
                    <xdr:rowOff>638175</xdr:rowOff>
                  </to>
                </anchor>
              </controlPr>
            </control>
          </mc:Choice>
        </mc:AlternateContent>
        <mc:AlternateContent xmlns:mc="http://schemas.openxmlformats.org/markup-compatibility/2006">
          <mc:Choice Requires="x14">
            <control shapeId="3267" r:id="rId195" name="Check Box 195">
              <controlPr defaultSize="0" autoFill="0" autoLine="0" autoPict="0">
                <anchor>
                  <from>
                    <xdr:col>38</xdr:col>
                    <xdr:colOff>28575</xdr:colOff>
                    <xdr:row>37</xdr:row>
                    <xdr:rowOff>219075</xdr:rowOff>
                  </from>
                  <to>
                    <xdr:col>38</xdr:col>
                    <xdr:colOff>276225</xdr:colOff>
                    <xdr:row>38</xdr:row>
                    <xdr:rowOff>161925</xdr:rowOff>
                  </to>
                </anchor>
              </controlPr>
            </control>
          </mc:Choice>
        </mc:AlternateContent>
        <mc:AlternateContent xmlns:mc="http://schemas.openxmlformats.org/markup-compatibility/2006">
          <mc:Choice Requires="x14">
            <control shapeId="3268" r:id="rId196" name="Check Box 196">
              <controlPr defaultSize="0" autoFill="0" autoLine="0" autoPict="0">
                <anchor>
                  <from>
                    <xdr:col>38</xdr:col>
                    <xdr:colOff>28575</xdr:colOff>
                    <xdr:row>38</xdr:row>
                    <xdr:rowOff>133350</xdr:rowOff>
                  </from>
                  <to>
                    <xdr:col>38</xdr:col>
                    <xdr:colOff>276225</xdr:colOff>
                    <xdr:row>38</xdr:row>
                    <xdr:rowOff>304800</xdr:rowOff>
                  </to>
                </anchor>
              </controlPr>
            </control>
          </mc:Choice>
        </mc:AlternateContent>
        <mc:AlternateContent xmlns:mc="http://schemas.openxmlformats.org/markup-compatibility/2006">
          <mc:Choice Requires="x14">
            <control shapeId="3269" r:id="rId197" name="Check Box 197">
              <controlPr defaultSize="0" autoFill="0" autoLine="0" autoPict="0">
                <anchor>
                  <from>
                    <xdr:col>38</xdr:col>
                    <xdr:colOff>19050</xdr:colOff>
                    <xdr:row>38</xdr:row>
                    <xdr:rowOff>266700</xdr:rowOff>
                  </from>
                  <to>
                    <xdr:col>38</xdr:col>
                    <xdr:colOff>266700</xdr:colOff>
                    <xdr:row>38</xdr:row>
                    <xdr:rowOff>447675</xdr:rowOff>
                  </to>
                </anchor>
              </controlPr>
            </control>
          </mc:Choice>
        </mc:AlternateContent>
        <mc:AlternateContent xmlns:mc="http://schemas.openxmlformats.org/markup-compatibility/2006">
          <mc:Choice Requires="x14">
            <control shapeId="3270" r:id="rId198" name="Check Box 198">
              <controlPr defaultSize="0" autoFill="0" autoLine="0" autoPict="0">
                <anchor>
                  <from>
                    <xdr:col>40</xdr:col>
                    <xdr:colOff>647700</xdr:colOff>
                    <xdr:row>38</xdr:row>
                    <xdr:rowOff>133350</xdr:rowOff>
                  </from>
                  <to>
                    <xdr:col>41</xdr:col>
                    <xdr:colOff>180975</xdr:colOff>
                    <xdr:row>38</xdr:row>
                    <xdr:rowOff>295275</xdr:rowOff>
                  </to>
                </anchor>
              </controlPr>
            </control>
          </mc:Choice>
        </mc:AlternateContent>
        <mc:AlternateContent xmlns:mc="http://schemas.openxmlformats.org/markup-compatibility/2006">
          <mc:Choice Requires="x14">
            <control shapeId="3271" r:id="rId199" name="Check Box 199">
              <controlPr defaultSize="0" autoFill="0" autoLine="0" autoPict="0">
                <anchor>
                  <from>
                    <xdr:col>40</xdr:col>
                    <xdr:colOff>657225</xdr:colOff>
                    <xdr:row>38</xdr:row>
                    <xdr:rowOff>266700</xdr:rowOff>
                  </from>
                  <to>
                    <xdr:col>41</xdr:col>
                    <xdr:colOff>190500</xdr:colOff>
                    <xdr:row>38</xdr:row>
                    <xdr:rowOff>438150</xdr:rowOff>
                  </to>
                </anchor>
              </controlPr>
            </control>
          </mc:Choice>
        </mc:AlternateContent>
        <mc:AlternateContent xmlns:mc="http://schemas.openxmlformats.org/markup-compatibility/2006">
          <mc:Choice Requires="x14">
            <control shapeId="3272" r:id="rId200" name="Check Box 200">
              <controlPr defaultSize="0" autoFill="0" autoLine="0" autoPict="0">
                <anchor>
                  <from>
                    <xdr:col>38</xdr:col>
                    <xdr:colOff>38100</xdr:colOff>
                    <xdr:row>40</xdr:row>
                    <xdr:rowOff>9525</xdr:rowOff>
                  </from>
                  <to>
                    <xdr:col>38</xdr:col>
                    <xdr:colOff>285750</xdr:colOff>
                    <xdr:row>40</xdr:row>
                    <xdr:rowOff>180975</xdr:rowOff>
                  </to>
                </anchor>
              </controlPr>
            </control>
          </mc:Choice>
        </mc:AlternateContent>
        <mc:AlternateContent xmlns:mc="http://schemas.openxmlformats.org/markup-compatibility/2006">
          <mc:Choice Requires="x14">
            <control shapeId="3273" r:id="rId201" name="Check Box 201">
              <controlPr defaultSize="0" autoFill="0" autoLine="0" autoPict="0">
                <anchor>
                  <from>
                    <xdr:col>38</xdr:col>
                    <xdr:colOff>38100</xdr:colOff>
                    <xdr:row>40</xdr:row>
                    <xdr:rowOff>171450</xdr:rowOff>
                  </from>
                  <to>
                    <xdr:col>38</xdr:col>
                    <xdr:colOff>285750</xdr:colOff>
                    <xdr:row>40</xdr:row>
                    <xdr:rowOff>342900</xdr:rowOff>
                  </to>
                </anchor>
              </controlPr>
            </control>
          </mc:Choice>
        </mc:AlternateContent>
        <mc:AlternateContent xmlns:mc="http://schemas.openxmlformats.org/markup-compatibility/2006">
          <mc:Choice Requires="x14">
            <control shapeId="3274" r:id="rId202" name="Check Box 202">
              <controlPr defaultSize="0" autoFill="0" autoLine="0" autoPict="0">
                <anchor>
                  <from>
                    <xdr:col>39</xdr:col>
                    <xdr:colOff>685800</xdr:colOff>
                    <xdr:row>40</xdr:row>
                    <xdr:rowOff>19050</xdr:rowOff>
                  </from>
                  <to>
                    <xdr:col>40</xdr:col>
                    <xdr:colOff>219075</xdr:colOff>
                    <xdr:row>40</xdr:row>
                    <xdr:rowOff>190500</xdr:rowOff>
                  </to>
                </anchor>
              </controlPr>
            </control>
          </mc:Choice>
        </mc:AlternateContent>
        <mc:AlternateContent xmlns:mc="http://schemas.openxmlformats.org/markup-compatibility/2006">
          <mc:Choice Requires="x14">
            <control shapeId="3275" r:id="rId203" name="Check Box 203">
              <controlPr defaultSize="0" autoFill="0" autoLine="0" autoPict="0">
                <anchor>
                  <from>
                    <xdr:col>41</xdr:col>
                    <xdr:colOff>133350</xdr:colOff>
                    <xdr:row>40</xdr:row>
                    <xdr:rowOff>28575</xdr:rowOff>
                  </from>
                  <to>
                    <xdr:col>42</xdr:col>
                    <xdr:colOff>180975</xdr:colOff>
                    <xdr:row>40</xdr:row>
                    <xdr:rowOff>200025</xdr:rowOff>
                  </to>
                </anchor>
              </controlPr>
            </control>
          </mc:Choice>
        </mc:AlternateContent>
        <mc:AlternateContent xmlns:mc="http://schemas.openxmlformats.org/markup-compatibility/2006">
          <mc:Choice Requires="x14">
            <control shapeId="3276" r:id="rId204" name="Check Box 204">
              <controlPr defaultSize="0" autoFill="0" autoLine="0" autoPict="0">
                <anchor>
                  <from>
                    <xdr:col>42</xdr:col>
                    <xdr:colOff>990600</xdr:colOff>
                    <xdr:row>40</xdr:row>
                    <xdr:rowOff>19050</xdr:rowOff>
                  </from>
                  <to>
                    <xdr:col>42</xdr:col>
                    <xdr:colOff>1238250</xdr:colOff>
                    <xdr:row>40</xdr:row>
                    <xdr:rowOff>190500</xdr:rowOff>
                  </to>
                </anchor>
              </controlPr>
            </control>
          </mc:Choice>
        </mc:AlternateContent>
        <mc:AlternateContent xmlns:mc="http://schemas.openxmlformats.org/markup-compatibility/2006">
          <mc:Choice Requires="x14">
            <control shapeId="3277" r:id="rId205" name="Check Box 205">
              <controlPr defaultSize="0" autoFill="0" autoLine="0" autoPict="0">
                <anchor>
                  <from>
                    <xdr:col>38</xdr:col>
                    <xdr:colOff>28575</xdr:colOff>
                    <xdr:row>27</xdr:row>
                    <xdr:rowOff>447675</xdr:rowOff>
                  </from>
                  <to>
                    <xdr:col>38</xdr:col>
                    <xdr:colOff>257175</xdr:colOff>
                    <xdr:row>28</xdr:row>
                    <xdr:rowOff>152400</xdr:rowOff>
                  </to>
                </anchor>
              </controlPr>
            </control>
          </mc:Choice>
        </mc:AlternateContent>
        <mc:AlternateContent xmlns:mc="http://schemas.openxmlformats.org/markup-compatibility/2006">
          <mc:Choice Requires="x14">
            <control shapeId="3278" r:id="rId206" name="Check Box 206">
              <controlPr defaultSize="0" autoFill="0" autoLine="0" autoPict="0">
                <anchor>
                  <from>
                    <xdr:col>40</xdr:col>
                    <xdr:colOff>104775</xdr:colOff>
                    <xdr:row>27</xdr:row>
                    <xdr:rowOff>447675</xdr:rowOff>
                  </from>
                  <to>
                    <xdr:col>40</xdr:col>
                    <xdr:colOff>333375</xdr:colOff>
                    <xdr:row>28</xdr:row>
                    <xdr:rowOff>152400</xdr:rowOff>
                  </to>
                </anchor>
              </controlPr>
            </control>
          </mc:Choice>
        </mc:AlternateContent>
        <mc:AlternateContent xmlns:mc="http://schemas.openxmlformats.org/markup-compatibility/2006">
          <mc:Choice Requires="x14">
            <control shapeId="3279" r:id="rId207" name="Check Box 207">
              <controlPr defaultSize="0" autoFill="0" autoLine="0" autoPict="0">
                <anchor>
                  <from>
                    <xdr:col>42</xdr:col>
                    <xdr:colOff>95250</xdr:colOff>
                    <xdr:row>27</xdr:row>
                    <xdr:rowOff>447675</xdr:rowOff>
                  </from>
                  <to>
                    <xdr:col>42</xdr:col>
                    <xdr:colOff>323850</xdr:colOff>
                    <xdr:row>28</xdr:row>
                    <xdr:rowOff>152400</xdr:rowOff>
                  </to>
                </anchor>
              </controlPr>
            </control>
          </mc:Choice>
        </mc:AlternateContent>
        <mc:AlternateContent xmlns:mc="http://schemas.openxmlformats.org/markup-compatibility/2006">
          <mc:Choice Requires="x14">
            <control shapeId="3280" r:id="rId208" name="Check Box 208">
              <controlPr defaultSize="0" autoFill="0" autoLine="0" autoPict="0">
                <anchor>
                  <from>
                    <xdr:col>38</xdr:col>
                    <xdr:colOff>38100</xdr:colOff>
                    <xdr:row>28</xdr:row>
                    <xdr:rowOff>114300</xdr:rowOff>
                  </from>
                  <to>
                    <xdr:col>38</xdr:col>
                    <xdr:colOff>266700</xdr:colOff>
                    <xdr:row>29</xdr:row>
                    <xdr:rowOff>9525</xdr:rowOff>
                  </to>
                </anchor>
              </controlPr>
            </control>
          </mc:Choice>
        </mc:AlternateContent>
        <mc:AlternateContent xmlns:mc="http://schemas.openxmlformats.org/markup-compatibility/2006">
          <mc:Choice Requires="x14">
            <control shapeId="3281" r:id="rId209" name="Check Box 209">
              <controlPr defaultSize="0" autoFill="0" autoLine="0" autoPict="0">
                <anchor>
                  <from>
                    <xdr:col>40</xdr:col>
                    <xdr:colOff>400050</xdr:colOff>
                    <xdr:row>28</xdr:row>
                    <xdr:rowOff>104775</xdr:rowOff>
                  </from>
                  <to>
                    <xdr:col>40</xdr:col>
                    <xdr:colOff>628650</xdr:colOff>
                    <xdr:row>29</xdr:row>
                    <xdr:rowOff>0</xdr:rowOff>
                  </to>
                </anchor>
              </controlPr>
            </control>
          </mc:Choice>
        </mc:AlternateContent>
        <mc:AlternateContent xmlns:mc="http://schemas.openxmlformats.org/markup-compatibility/2006">
          <mc:Choice Requires="x14">
            <control shapeId="3282" r:id="rId210" name="Check Box 210">
              <controlPr defaultSize="0" autoFill="0" autoLine="0" autoPict="0">
                <anchor>
                  <from>
                    <xdr:col>42</xdr:col>
                    <xdr:colOff>95250</xdr:colOff>
                    <xdr:row>28</xdr:row>
                    <xdr:rowOff>114300</xdr:rowOff>
                  </from>
                  <to>
                    <xdr:col>42</xdr:col>
                    <xdr:colOff>323850</xdr:colOff>
                    <xdr:row>29</xdr:row>
                    <xdr:rowOff>9525</xdr:rowOff>
                  </to>
                </anchor>
              </controlPr>
            </control>
          </mc:Choice>
        </mc:AlternateContent>
        <mc:AlternateContent xmlns:mc="http://schemas.openxmlformats.org/markup-compatibility/2006">
          <mc:Choice Requires="x14">
            <control shapeId="3283" r:id="rId211" name="Check Box 211">
              <controlPr defaultSize="0" autoFill="0" autoLine="0" autoPict="0">
                <anchor>
                  <from>
                    <xdr:col>42</xdr:col>
                    <xdr:colOff>790575</xdr:colOff>
                    <xdr:row>28</xdr:row>
                    <xdr:rowOff>104775</xdr:rowOff>
                  </from>
                  <to>
                    <xdr:col>42</xdr:col>
                    <xdr:colOff>1019175</xdr:colOff>
                    <xdr:row>29</xdr:row>
                    <xdr:rowOff>0</xdr:rowOff>
                  </to>
                </anchor>
              </controlPr>
            </control>
          </mc:Choice>
        </mc:AlternateContent>
        <mc:AlternateContent xmlns:mc="http://schemas.openxmlformats.org/markup-compatibility/2006">
          <mc:Choice Requires="x14">
            <control shapeId="3284" r:id="rId212" name="Check Box 212">
              <controlPr defaultSize="0" autoFill="0" autoLine="0" autoPict="0">
                <anchor>
                  <from>
                    <xdr:col>62</xdr:col>
                    <xdr:colOff>28575</xdr:colOff>
                    <xdr:row>30</xdr:row>
                    <xdr:rowOff>0</xdr:rowOff>
                  </from>
                  <to>
                    <xdr:col>62</xdr:col>
                    <xdr:colOff>266700</xdr:colOff>
                    <xdr:row>30</xdr:row>
                    <xdr:rowOff>190500</xdr:rowOff>
                  </to>
                </anchor>
              </controlPr>
            </control>
          </mc:Choice>
        </mc:AlternateContent>
        <mc:AlternateContent xmlns:mc="http://schemas.openxmlformats.org/markup-compatibility/2006">
          <mc:Choice Requires="x14">
            <control shapeId="3285" r:id="rId213" name="Check Box 213">
              <controlPr defaultSize="0" autoFill="0" autoLine="0" autoPict="0">
                <anchor>
                  <from>
                    <xdr:col>64</xdr:col>
                    <xdr:colOff>104775</xdr:colOff>
                    <xdr:row>29</xdr:row>
                    <xdr:rowOff>190500</xdr:rowOff>
                  </from>
                  <to>
                    <xdr:col>64</xdr:col>
                    <xdr:colOff>342900</xdr:colOff>
                    <xdr:row>30</xdr:row>
                    <xdr:rowOff>180975</xdr:rowOff>
                  </to>
                </anchor>
              </controlPr>
            </control>
          </mc:Choice>
        </mc:AlternateContent>
        <mc:AlternateContent xmlns:mc="http://schemas.openxmlformats.org/markup-compatibility/2006">
          <mc:Choice Requires="x14">
            <control shapeId="3286" r:id="rId214" name="Check Box 214">
              <controlPr defaultSize="0" autoFill="0" autoLine="0" autoPict="0">
                <anchor>
                  <from>
                    <xdr:col>62</xdr:col>
                    <xdr:colOff>9525</xdr:colOff>
                    <xdr:row>32</xdr:row>
                    <xdr:rowOff>9525</xdr:rowOff>
                  </from>
                  <to>
                    <xdr:col>62</xdr:col>
                    <xdr:colOff>247650</xdr:colOff>
                    <xdr:row>32</xdr:row>
                    <xdr:rowOff>200025</xdr:rowOff>
                  </to>
                </anchor>
              </controlPr>
            </control>
          </mc:Choice>
        </mc:AlternateContent>
        <mc:AlternateContent xmlns:mc="http://schemas.openxmlformats.org/markup-compatibility/2006">
          <mc:Choice Requires="x14">
            <control shapeId="3287" r:id="rId215" name="Check Box 215">
              <controlPr defaultSize="0" autoFill="0" autoLine="0" autoPict="0">
                <anchor>
                  <from>
                    <xdr:col>64</xdr:col>
                    <xdr:colOff>66675</xdr:colOff>
                    <xdr:row>32</xdr:row>
                    <xdr:rowOff>19050</xdr:rowOff>
                  </from>
                  <to>
                    <xdr:col>64</xdr:col>
                    <xdr:colOff>304800</xdr:colOff>
                    <xdr:row>32</xdr:row>
                    <xdr:rowOff>200025</xdr:rowOff>
                  </to>
                </anchor>
              </controlPr>
            </control>
          </mc:Choice>
        </mc:AlternateContent>
        <mc:AlternateContent xmlns:mc="http://schemas.openxmlformats.org/markup-compatibility/2006">
          <mc:Choice Requires="x14">
            <control shapeId="3288" r:id="rId216" name="Check Box 216">
              <controlPr defaultSize="0" autoFill="0" autoLine="0" autoPict="0">
                <anchor>
                  <from>
                    <xdr:col>66</xdr:col>
                    <xdr:colOff>304800</xdr:colOff>
                    <xdr:row>32</xdr:row>
                    <xdr:rowOff>28575</xdr:rowOff>
                  </from>
                  <to>
                    <xdr:col>66</xdr:col>
                    <xdr:colOff>542925</xdr:colOff>
                    <xdr:row>32</xdr:row>
                    <xdr:rowOff>209550</xdr:rowOff>
                  </to>
                </anchor>
              </controlPr>
            </control>
          </mc:Choice>
        </mc:AlternateContent>
        <mc:AlternateContent xmlns:mc="http://schemas.openxmlformats.org/markup-compatibility/2006">
          <mc:Choice Requires="x14">
            <control shapeId="3289" r:id="rId217" name="Check Box 217">
              <controlPr defaultSize="0" autoFill="0" autoLine="0" autoPict="0">
                <anchor>
                  <from>
                    <xdr:col>62</xdr:col>
                    <xdr:colOff>9525</xdr:colOff>
                    <xdr:row>32</xdr:row>
                    <xdr:rowOff>180975</xdr:rowOff>
                  </from>
                  <to>
                    <xdr:col>62</xdr:col>
                    <xdr:colOff>247650</xdr:colOff>
                    <xdr:row>32</xdr:row>
                    <xdr:rowOff>361950</xdr:rowOff>
                  </to>
                </anchor>
              </controlPr>
            </control>
          </mc:Choice>
        </mc:AlternateContent>
        <mc:AlternateContent xmlns:mc="http://schemas.openxmlformats.org/markup-compatibility/2006">
          <mc:Choice Requires="x14">
            <control shapeId="3290" r:id="rId218" name="Check Box 218">
              <controlPr defaultSize="0" autoFill="0" autoLine="0" autoPict="0">
                <anchor>
                  <from>
                    <xdr:col>63</xdr:col>
                    <xdr:colOff>552450</xdr:colOff>
                    <xdr:row>32</xdr:row>
                    <xdr:rowOff>171450</xdr:rowOff>
                  </from>
                  <to>
                    <xdr:col>64</xdr:col>
                    <xdr:colOff>76200</xdr:colOff>
                    <xdr:row>32</xdr:row>
                    <xdr:rowOff>352425</xdr:rowOff>
                  </to>
                </anchor>
              </controlPr>
            </control>
          </mc:Choice>
        </mc:AlternateContent>
        <mc:AlternateContent xmlns:mc="http://schemas.openxmlformats.org/markup-compatibility/2006">
          <mc:Choice Requires="x14">
            <control shapeId="3291" r:id="rId219" name="Check Box 219">
              <controlPr defaultSize="0" autoFill="0" autoLine="0" autoPict="0">
                <anchor>
                  <from>
                    <xdr:col>62</xdr:col>
                    <xdr:colOff>28575</xdr:colOff>
                    <xdr:row>32</xdr:row>
                    <xdr:rowOff>419100</xdr:rowOff>
                  </from>
                  <to>
                    <xdr:col>62</xdr:col>
                    <xdr:colOff>276225</xdr:colOff>
                    <xdr:row>32</xdr:row>
                    <xdr:rowOff>600075</xdr:rowOff>
                  </to>
                </anchor>
              </controlPr>
            </control>
          </mc:Choice>
        </mc:AlternateContent>
        <mc:AlternateContent xmlns:mc="http://schemas.openxmlformats.org/markup-compatibility/2006">
          <mc:Choice Requires="x14">
            <control shapeId="3292" r:id="rId220" name="Check Box 220">
              <controlPr defaultSize="0" autoFill="0" autoLine="0" autoPict="0">
                <anchor>
                  <from>
                    <xdr:col>62</xdr:col>
                    <xdr:colOff>28575</xdr:colOff>
                    <xdr:row>32</xdr:row>
                    <xdr:rowOff>571500</xdr:rowOff>
                  </from>
                  <to>
                    <xdr:col>62</xdr:col>
                    <xdr:colOff>276225</xdr:colOff>
                    <xdr:row>32</xdr:row>
                    <xdr:rowOff>752475</xdr:rowOff>
                  </to>
                </anchor>
              </controlPr>
            </control>
          </mc:Choice>
        </mc:AlternateContent>
        <mc:AlternateContent xmlns:mc="http://schemas.openxmlformats.org/markup-compatibility/2006">
          <mc:Choice Requires="x14">
            <control shapeId="3293" r:id="rId221" name="Check Box 221">
              <controlPr defaultSize="0" autoFill="0" autoLine="0" autoPict="0">
                <anchor>
                  <from>
                    <xdr:col>63</xdr:col>
                    <xdr:colOff>285750</xdr:colOff>
                    <xdr:row>32</xdr:row>
                    <xdr:rowOff>419100</xdr:rowOff>
                  </from>
                  <to>
                    <xdr:col>63</xdr:col>
                    <xdr:colOff>533400</xdr:colOff>
                    <xdr:row>32</xdr:row>
                    <xdr:rowOff>600075</xdr:rowOff>
                  </to>
                </anchor>
              </controlPr>
            </control>
          </mc:Choice>
        </mc:AlternateContent>
        <mc:AlternateContent xmlns:mc="http://schemas.openxmlformats.org/markup-compatibility/2006">
          <mc:Choice Requires="x14">
            <control shapeId="3294" r:id="rId222" name="Check Box 222">
              <controlPr defaultSize="0" autoFill="0" autoLine="0" autoPict="0">
                <anchor>
                  <from>
                    <xdr:col>63</xdr:col>
                    <xdr:colOff>295275</xdr:colOff>
                    <xdr:row>32</xdr:row>
                    <xdr:rowOff>571500</xdr:rowOff>
                  </from>
                  <to>
                    <xdr:col>63</xdr:col>
                    <xdr:colOff>542925</xdr:colOff>
                    <xdr:row>32</xdr:row>
                    <xdr:rowOff>752475</xdr:rowOff>
                  </to>
                </anchor>
              </controlPr>
            </control>
          </mc:Choice>
        </mc:AlternateContent>
        <mc:AlternateContent xmlns:mc="http://schemas.openxmlformats.org/markup-compatibility/2006">
          <mc:Choice Requires="x14">
            <control shapeId="3295" r:id="rId223" name="Check Box 223">
              <controlPr defaultSize="0" autoFill="0" autoLine="0" autoPict="0">
                <anchor>
                  <from>
                    <xdr:col>64</xdr:col>
                    <xdr:colOff>133350</xdr:colOff>
                    <xdr:row>32</xdr:row>
                    <xdr:rowOff>428625</xdr:rowOff>
                  </from>
                  <to>
                    <xdr:col>64</xdr:col>
                    <xdr:colOff>381000</xdr:colOff>
                    <xdr:row>32</xdr:row>
                    <xdr:rowOff>609600</xdr:rowOff>
                  </to>
                </anchor>
              </controlPr>
            </control>
          </mc:Choice>
        </mc:AlternateContent>
        <mc:AlternateContent xmlns:mc="http://schemas.openxmlformats.org/markup-compatibility/2006">
          <mc:Choice Requires="x14">
            <control shapeId="3296" r:id="rId224" name="Check Box 224">
              <controlPr defaultSize="0" autoFill="0" autoLine="0" autoPict="0">
                <anchor>
                  <from>
                    <xdr:col>64</xdr:col>
                    <xdr:colOff>133350</xdr:colOff>
                    <xdr:row>32</xdr:row>
                    <xdr:rowOff>581025</xdr:rowOff>
                  </from>
                  <to>
                    <xdr:col>64</xdr:col>
                    <xdr:colOff>381000</xdr:colOff>
                    <xdr:row>32</xdr:row>
                    <xdr:rowOff>762000</xdr:rowOff>
                  </to>
                </anchor>
              </controlPr>
            </control>
          </mc:Choice>
        </mc:AlternateContent>
        <mc:AlternateContent xmlns:mc="http://schemas.openxmlformats.org/markup-compatibility/2006">
          <mc:Choice Requires="x14">
            <control shapeId="3297" r:id="rId225" name="Check Box 225">
              <controlPr defaultSize="0" autoFill="0" autoLine="0" autoPict="0">
                <anchor>
                  <from>
                    <xdr:col>64</xdr:col>
                    <xdr:colOff>666750</xdr:colOff>
                    <xdr:row>32</xdr:row>
                    <xdr:rowOff>409575</xdr:rowOff>
                  </from>
                  <to>
                    <xdr:col>66</xdr:col>
                    <xdr:colOff>0</xdr:colOff>
                    <xdr:row>32</xdr:row>
                    <xdr:rowOff>590550</xdr:rowOff>
                  </to>
                </anchor>
              </controlPr>
            </control>
          </mc:Choice>
        </mc:AlternateContent>
        <mc:AlternateContent xmlns:mc="http://schemas.openxmlformats.org/markup-compatibility/2006">
          <mc:Choice Requires="x14">
            <control shapeId="3298" r:id="rId226" name="Check Box 226">
              <controlPr defaultSize="0" autoFill="0" autoLine="0" autoPict="0">
                <anchor>
                  <from>
                    <xdr:col>64</xdr:col>
                    <xdr:colOff>676275</xdr:colOff>
                    <xdr:row>32</xdr:row>
                    <xdr:rowOff>561975</xdr:rowOff>
                  </from>
                  <to>
                    <xdr:col>66</xdr:col>
                    <xdr:colOff>9525</xdr:colOff>
                    <xdr:row>32</xdr:row>
                    <xdr:rowOff>742950</xdr:rowOff>
                  </to>
                </anchor>
              </controlPr>
            </control>
          </mc:Choice>
        </mc:AlternateContent>
        <mc:AlternateContent xmlns:mc="http://schemas.openxmlformats.org/markup-compatibility/2006">
          <mc:Choice Requires="x14">
            <control shapeId="3299" r:id="rId227" name="Check Box 227">
              <controlPr defaultSize="0" autoFill="0" autoLine="0" autoPict="0">
                <anchor>
                  <from>
                    <xdr:col>66</xdr:col>
                    <xdr:colOff>342900</xdr:colOff>
                    <xdr:row>32</xdr:row>
                    <xdr:rowOff>428625</xdr:rowOff>
                  </from>
                  <to>
                    <xdr:col>66</xdr:col>
                    <xdr:colOff>590550</xdr:colOff>
                    <xdr:row>32</xdr:row>
                    <xdr:rowOff>609600</xdr:rowOff>
                  </to>
                </anchor>
              </controlPr>
            </control>
          </mc:Choice>
        </mc:AlternateContent>
        <mc:AlternateContent xmlns:mc="http://schemas.openxmlformats.org/markup-compatibility/2006">
          <mc:Choice Requires="x14">
            <control shapeId="3300" r:id="rId228" name="Check Box 228">
              <controlPr defaultSize="0" autoFill="0" autoLine="0" autoPict="0">
                <anchor>
                  <from>
                    <xdr:col>66</xdr:col>
                    <xdr:colOff>885825</xdr:colOff>
                    <xdr:row>32</xdr:row>
                    <xdr:rowOff>428625</xdr:rowOff>
                  </from>
                  <to>
                    <xdr:col>66</xdr:col>
                    <xdr:colOff>1123950</xdr:colOff>
                    <xdr:row>32</xdr:row>
                    <xdr:rowOff>609600</xdr:rowOff>
                  </to>
                </anchor>
              </controlPr>
            </control>
          </mc:Choice>
        </mc:AlternateContent>
        <mc:AlternateContent xmlns:mc="http://schemas.openxmlformats.org/markup-compatibility/2006">
          <mc:Choice Requires="x14">
            <control shapeId="3301" r:id="rId229" name="Check Box 229">
              <controlPr defaultSize="0" autoFill="0" autoLine="0" autoPict="0">
                <anchor>
                  <from>
                    <xdr:col>62</xdr:col>
                    <xdr:colOff>0</xdr:colOff>
                    <xdr:row>34</xdr:row>
                    <xdr:rowOff>28575</xdr:rowOff>
                  </from>
                  <to>
                    <xdr:col>62</xdr:col>
                    <xdr:colOff>247650</xdr:colOff>
                    <xdr:row>34</xdr:row>
                    <xdr:rowOff>209550</xdr:rowOff>
                  </to>
                </anchor>
              </controlPr>
            </control>
          </mc:Choice>
        </mc:AlternateContent>
        <mc:AlternateContent xmlns:mc="http://schemas.openxmlformats.org/markup-compatibility/2006">
          <mc:Choice Requires="x14">
            <control shapeId="3302" r:id="rId230" name="Check Box 230">
              <controlPr defaultSize="0" autoFill="0" autoLine="0" autoPict="0">
                <anchor>
                  <from>
                    <xdr:col>63</xdr:col>
                    <xdr:colOff>552450</xdr:colOff>
                    <xdr:row>34</xdr:row>
                    <xdr:rowOff>47625</xdr:rowOff>
                  </from>
                  <to>
                    <xdr:col>64</xdr:col>
                    <xdr:colOff>85725</xdr:colOff>
                    <xdr:row>34</xdr:row>
                    <xdr:rowOff>219075</xdr:rowOff>
                  </to>
                </anchor>
              </controlPr>
            </control>
          </mc:Choice>
        </mc:AlternateContent>
        <mc:AlternateContent xmlns:mc="http://schemas.openxmlformats.org/markup-compatibility/2006">
          <mc:Choice Requires="x14">
            <control shapeId="3303" r:id="rId231" name="Check Box 231">
              <controlPr defaultSize="0" autoFill="0" autoLine="0" autoPict="0">
                <anchor>
                  <from>
                    <xdr:col>64</xdr:col>
                    <xdr:colOff>619125</xdr:colOff>
                    <xdr:row>34</xdr:row>
                    <xdr:rowOff>38100</xdr:rowOff>
                  </from>
                  <to>
                    <xdr:col>65</xdr:col>
                    <xdr:colOff>152400</xdr:colOff>
                    <xdr:row>34</xdr:row>
                    <xdr:rowOff>209550</xdr:rowOff>
                  </to>
                </anchor>
              </controlPr>
            </control>
          </mc:Choice>
        </mc:AlternateContent>
        <mc:AlternateContent xmlns:mc="http://schemas.openxmlformats.org/markup-compatibility/2006">
          <mc:Choice Requires="x14">
            <control shapeId="3304" r:id="rId232" name="Check Box 232">
              <controlPr defaultSize="0" autoFill="0" autoLine="0" autoPict="0">
                <anchor>
                  <from>
                    <xdr:col>61</xdr:col>
                    <xdr:colOff>276225</xdr:colOff>
                    <xdr:row>36</xdr:row>
                    <xdr:rowOff>57150</xdr:rowOff>
                  </from>
                  <to>
                    <xdr:col>62</xdr:col>
                    <xdr:colOff>219075</xdr:colOff>
                    <xdr:row>36</xdr:row>
                    <xdr:rowOff>228600</xdr:rowOff>
                  </to>
                </anchor>
              </controlPr>
            </control>
          </mc:Choice>
        </mc:AlternateContent>
        <mc:AlternateContent xmlns:mc="http://schemas.openxmlformats.org/markup-compatibility/2006">
          <mc:Choice Requires="x14">
            <control shapeId="3305" r:id="rId233" name="Check Box 233">
              <controlPr defaultSize="0" autoFill="0" autoLine="0" autoPict="0">
                <anchor>
                  <from>
                    <xdr:col>61</xdr:col>
                    <xdr:colOff>276225</xdr:colOff>
                    <xdr:row>36</xdr:row>
                    <xdr:rowOff>200025</xdr:rowOff>
                  </from>
                  <to>
                    <xdr:col>62</xdr:col>
                    <xdr:colOff>219075</xdr:colOff>
                    <xdr:row>36</xdr:row>
                    <xdr:rowOff>371475</xdr:rowOff>
                  </to>
                </anchor>
              </controlPr>
            </control>
          </mc:Choice>
        </mc:AlternateContent>
        <mc:AlternateContent xmlns:mc="http://schemas.openxmlformats.org/markup-compatibility/2006">
          <mc:Choice Requires="x14">
            <control shapeId="3306" r:id="rId234" name="Check Box 234">
              <controlPr defaultSize="0" autoFill="0" autoLine="0" autoPict="0">
                <anchor>
                  <from>
                    <xdr:col>61</xdr:col>
                    <xdr:colOff>285750</xdr:colOff>
                    <xdr:row>36</xdr:row>
                    <xdr:rowOff>361950</xdr:rowOff>
                  </from>
                  <to>
                    <xdr:col>62</xdr:col>
                    <xdr:colOff>228600</xdr:colOff>
                    <xdr:row>36</xdr:row>
                    <xdr:rowOff>533400</xdr:rowOff>
                  </to>
                </anchor>
              </controlPr>
            </control>
          </mc:Choice>
        </mc:AlternateContent>
        <mc:AlternateContent xmlns:mc="http://schemas.openxmlformats.org/markup-compatibility/2006">
          <mc:Choice Requires="x14">
            <control shapeId="3307" r:id="rId235" name="Check Box 235">
              <controlPr defaultSize="0" autoFill="0" autoLine="0" autoPict="0">
                <anchor>
                  <from>
                    <xdr:col>61</xdr:col>
                    <xdr:colOff>285750</xdr:colOff>
                    <xdr:row>36</xdr:row>
                    <xdr:rowOff>495300</xdr:rowOff>
                  </from>
                  <to>
                    <xdr:col>62</xdr:col>
                    <xdr:colOff>228600</xdr:colOff>
                    <xdr:row>36</xdr:row>
                    <xdr:rowOff>666750</xdr:rowOff>
                  </to>
                </anchor>
              </controlPr>
            </control>
          </mc:Choice>
        </mc:AlternateContent>
        <mc:AlternateContent xmlns:mc="http://schemas.openxmlformats.org/markup-compatibility/2006">
          <mc:Choice Requires="x14">
            <control shapeId="3308" r:id="rId236" name="Check Box 236">
              <controlPr defaultSize="0" autoFill="0" autoLine="0" autoPict="0">
                <anchor>
                  <from>
                    <xdr:col>61</xdr:col>
                    <xdr:colOff>295275</xdr:colOff>
                    <xdr:row>36</xdr:row>
                    <xdr:rowOff>638175</xdr:rowOff>
                  </from>
                  <to>
                    <xdr:col>62</xdr:col>
                    <xdr:colOff>238125</xdr:colOff>
                    <xdr:row>36</xdr:row>
                    <xdr:rowOff>809625</xdr:rowOff>
                  </to>
                </anchor>
              </controlPr>
            </control>
          </mc:Choice>
        </mc:AlternateContent>
        <mc:AlternateContent xmlns:mc="http://schemas.openxmlformats.org/markup-compatibility/2006">
          <mc:Choice Requires="x14">
            <control shapeId="3309" r:id="rId237" name="Check Box 237">
              <controlPr defaultSize="0" autoFill="0" autoLine="0" autoPict="0">
                <anchor>
                  <from>
                    <xdr:col>63</xdr:col>
                    <xdr:colOff>485775</xdr:colOff>
                    <xdr:row>36</xdr:row>
                    <xdr:rowOff>66675</xdr:rowOff>
                  </from>
                  <to>
                    <xdr:col>64</xdr:col>
                    <xdr:colOff>19050</xdr:colOff>
                    <xdr:row>36</xdr:row>
                    <xdr:rowOff>238125</xdr:rowOff>
                  </to>
                </anchor>
              </controlPr>
            </control>
          </mc:Choice>
        </mc:AlternateContent>
        <mc:AlternateContent xmlns:mc="http://schemas.openxmlformats.org/markup-compatibility/2006">
          <mc:Choice Requires="x14">
            <control shapeId="3310" r:id="rId238" name="Check Box 238">
              <controlPr defaultSize="0" autoFill="0" autoLine="0" autoPict="0">
                <anchor>
                  <from>
                    <xdr:col>63</xdr:col>
                    <xdr:colOff>581025</xdr:colOff>
                    <xdr:row>36</xdr:row>
                    <xdr:rowOff>209550</xdr:rowOff>
                  </from>
                  <to>
                    <xdr:col>64</xdr:col>
                    <xdr:colOff>114300</xdr:colOff>
                    <xdr:row>36</xdr:row>
                    <xdr:rowOff>381000</xdr:rowOff>
                  </to>
                </anchor>
              </controlPr>
            </control>
          </mc:Choice>
        </mc:AlternateContent>
        <mc:AlternateContent xmlns:mc="http://schemas.openxmlformats.org/markup-compatibility/2006">
          <mc:Choice Requires="x14">
            <control shapeId="3311" r:id="rId239" name="Check Box 239">
              <controlPr defaultSize="0" autoFill="0" autoLine="0" autoPict="0">
                <anchor>
                  <from>
                    <xdr:col>63</xdr:col>
                    <xdr:colOff>666750</xdr:colOff>
                    <xdr:row>36</xdr:row>
                    <xdr:rowOff>352425</xdr:rowOff>
                  </from>
                  <to>
                    <xdr:col>64</xdr:col>
                    <xdr:colOff>190500</xdr:colOff>
                    <xdr:row>36</xdr:row>
                    <xdr:rowOff>523875</xdr:rowOff>
                  </to>
                </anchor>
              </controlPr>
            </control>
          </mc:Choice>
        </mc:AlternateContent>
        <mc:AlternateContent xmlns:mc="http://schemas.openxmlformats.org/markup-compatibility/2006">
          <mc:Choice Requires="x14">
            <control shapeId="3312" r:id="rId240" name="Check Box 240">
              <controlPr defaultSize="0" autoFill="0" autoLine="0" autoPict="0">
                <anchor>
                  <from>
                    <xdr:col>64</xdr:col>
                    <xdr:colOff>19050</xdr:colOff>
                    <xdr:row>36</xdr:row>
                    <xdr:rowOff>485775</xdr:rowOff>
                  </from>
                  <to>
                    <xdr:col>64</xdr:col>
                    <xdr:colOff>257175</xdr:colOff>
                    <xdr:row>36</xdr:row>
                    <xdr:rowOff>657225</xdr:rowOff>
                  </to>
                </anchor>
              </controlPr>
            </control>
          </mc:Choice>
        </mc:AlternateContent>
        <mc:AlternateContent xmlns:mc="http://schemas.openxmlformats.org/markup-compatibility/2006">
          <mc:Choice Requires="x14">
            <control shapeId="3313" r:id="rId241" name="Check Box 241">
              <controlPr defaultSize="0" autoFill="0" autoLine="0" autoPict="0">
                <anchor>
                  <from>
                    <xdr:col>64</xdr:col>
                    <xdr:colOff>609600</xdr:colOff>
                    <xdr:row>36</xdr:row>
                    <xdr:rowOff>190500</xdr:rowOff>
                  </from>
                  <to>
                    <xdr:col>65</xdr:col>
                    <xdr:colOff>152400</xdr:colOff>
                    <xdr:row>36</xdr:row>
                    <xdr:rowOff>361950</xdr:rowOff>
                  </to>
                </anchor>
              </controlPr>
            </control>
          </mc:Choice>
        </mc:AlternateContent>
        <mc:AlternateContent xmlns:mc="http://schemas.openxmlformats.org/markup-compatibility/2006">
          <mc:Choice Requires="x14">
            <control shapeId="3314" r:id="rId242" name="Check Box 242">
              <controlPr defaultSize="0" autoFill="0" autoLine="0" autoPict="0">
                <anchor>
                  <from>
                    <xdr:col>65</xdr:col>
                    <xdr:colOff>180975</xdr:colOff>
                    <xdr:row>36</xdr:row>
                    <xdr:rowOff>333375</xdr:rowOff>
                  </from>
                  <to>
                    <xdr:col>66</xdr:col>
                    <xdr:colOff>238125</xdr:colOff>
                    <xdr:row>36</xdr:row>
                    <xdr:rowOff>504825</xdr:rowOff>
                  </to>
                </anchor>
              </controlPr>
            </control>
          </mc:Choice>
        </mc:AlternateContent>
        <mc:AlternateContent xmlns:mc="http://schemas.openxmlformats.org/markup-compatibility/2006">
          <mc:Choice Requires="x14">
            <control shapeId="3315" r:id="rId243" name="Check Box 243">
              <controlPr defaultSize="0" autoFill="0" autoLine="0" autoPict="0">
                <anchor>
                  <from>
                    <xdr:col>65</xdr:col>
                    <xdr:colOff>190500</xdr:colOff>
                    <xdr:row>36</xdr:row>
                    <xdr:rowOff>485775</xdr:rowOff>
                  </from>
                  <to>
                    <xdr:col>66</xdr:col>
                    <xdr:colOff>247650</xdr:colOff>
                    <xdr:row>36</xdr:row>
                    <xdr:rowOff>657225</xdr:rowOff>
                  </to>
                </anchor>
              </controlPr>
            </control>
          </mc:Choice>
        </mc:AlternateContent>
        <mc:AlternateContent xmlns:mc="http://schemas.openxmlformats.org/markup-compatibility/2006">
          <mc:Choice Requires="x14">
            <control shapeId="3316" r:id="rId244" name="Check Box 244">
              <controlPr defaultSize="0" autoFill="0" autoLine="0" autoPict="0">
                <anchor>
                  <from>
                    <xdr:col>66</xdr:col>
                    <xdr:colOff>400050</xdr:colOff>
                    <xdr:row>36</xdr:row>
                    <xdr:rowOff>57150</xdr:rowOff>
                  </from>
                  <to>
                    <xdr:col>66</xdr:col>
                    <xdr:colOff>657225</xdr:colOff>
                    <xdr:row>36</xdr:row>
                    <xdr:rowOff>228600</xdr:rowOff>
                  </to>
                </anchor>
              </controlPr>
            </control>
          </mc:Choice>
        </mc:AlternateContent>
        <mc:AlternateContent xmlns:mc="http://schemas.openxmlformats.org/markup-compatibility/2006">
          <mc:Choice Requires="x14">
            <control shapeId="3317" r:id="rId245" name="Check Box 245">
              <controlPr defaultSize="0" autoFill="0" autoLine="0" autoPict="0">
                <anchor>
                  <from>
                    <xdr:col>66</xdr:col>
                    <xdr:colOff>514350</xdr:colOff>
                    <xdr:row>36</xdr:row>
                    <xdr:rowOff>209550</xdr:rowOff>
                  </from>
                  <to>
                    <xdr:col>66</xdr:col>
                    <xdr:colOff>771525</xdr:colOff>
                    <xdr:row>36</xdr:row>
                    <xdr:rowOff>381000</xdr:rowOff>
                  </to>
                </anchor>
              </controlPr>
            </control>
          </mc:Choice>
        </mc:AlternateContent>
        <mc:AlternateContent xmlns:mc="http://schemas.openxmlformats.org/markup-compatibility/2006">
          <mc:Choice Requires="x14">
            <control shapeId="3318" r:id="rId246" name="Check Box 246">
              <controlPr defaultSize="0" autoFill="0" autoLine="0" autoPict="0">
                <anchor>
                  <from>
                    <xdr:col>66</xdr:col>
                    <xdr:colOff>685800</xdr:colOff>
                    <xdr:row>36</xdr:row>
                    <xdr:rowOff>466725</xdr:rowOff>
                  </from>
                  <to>
                    <xdr:col>66</xdr:col>
                    <xdr:colOff>942975</xdr:colOff>
                    <xdr:row>36</xdr:row>
                    <xdr:rowOff>638175</xdr:rowOff>
                  </to>
                </anchor>
              </controlPr>
            </control>
          </mc:Choice>
        </mc:AlternateContent>
        <mc:AlternateContent xmlns:mc="http://schemas.openxmlformats.org/markup-compatibility/2006">
          <mc:Choice Requires="x14">
            <control shapeId="3319" r:id="rId247" name="Check Box 247">
              <controlPr defaultSize="0" autoFill="0" autoLine="0" autoPict="0">
                <anchor>
                  <from>
                    <xdr:col>62</xdr:col>
                    <xdr:colOff>28575</xdr:colOff>
                    <xdr:row>37</xdr:row>
                    <xdr:rowOff>219075</xdr:rowOff>
                  </from>
                  <to>
                    <xdr:col>62</xdr:col>
                    <xdr:colOff>276225</xdr:colOff>
                    <xdr:row>38</xdr:row>
                    <xdr:rowOff>161925</xdr:rowOff>
                  </to>
                </anchor>
              </controlPr>
            </control>
          </mc:Choice>
        </mc:AlternateContent>
        <mc:AlternateContent xmlns:mc="http://schemas.openxmlformats.org/markup-compatibility/2006">
          <mc:Choice Requires="x14">
            <control shapeId="3320" r:id="rId248" name="Check Box 248">
              <controlPr defaultSize="0" autoFill="0" autoLine="0" autoPict="0">
                <anchor>
                  <from>
                    <xdr:col>62</xdr:col>
                    <xdr:colOff>28575</xdr:colOff>
                    <xdr:row>38</xdr:row>
                    <xdr:rowOff>133350</xdr:rowOff>
                  </from>
                  <to>
                    <xdr:col>62</xdr:col>
                    <xdr:colOff>276225</xdr:colOff>
                    <xdr:row>38</xdr:row>
                    <xdr:rowOff>304800</xdr:rowOff>
                  </to>
                </anchor>
              </controlPr>
            </control>
          </mc:Choice>
        </mc:AlternateContent>
        <mc:AlternateContent xmlns:mc="http://schemas.openxmlformats.org/markup-compatibility/2006">
          <mc:Choice Requires="x14">
            <control shapeId="3321" r:id="rId249" name="Check Box 249">
              <controlPr defaultSize="0" autoFill="0" autoLine="0" autoPict="0">
                <anchor>
                  <from>
                    <xdr:col>62</xdr:col>
                    <xdr:colOff>19050</xdr:colOff>
                    <xdr:row>38</xdr:row>
                    <xdr:rowOff>266700</xdr:rowOff>
                  </from>
                  <to>
                    <xdr:col>62</xdr:col>
                    <xdr:colOff>266700</xdr:colOff>
                    <xdr:row>38</xdr:row>
                    <xdr:rowOff>447675</xdr:rowOff>
                  </to>
                </anchor>
              </controlPr>
            </control>
          </mc:Choice>
        </mc:AlternateContent>
        <mc:AlternateContent xmlns:mc="http://schemas.openxmlformats.org/markup-compatibility/2006">
          <mc:Choice Requires="x14">
            <control shapeId="3322" r:id="rId250" name="Check Box 250">
              <controlPr defaultSize="0" autoFill="0" autoLine="0" autoPict="0">
                <anchor>
                  <from>
                    <xdr:col>64</xdr:col>
                    <xdr:colOff>647700</xdr:colOff>
                    <xdr:row>38</xdr:row>
                    <xdr:rowOff>133350</xdr:rowOff>
                  </from>
                  <to>
                    <xdr:col>65</xdr:col>
                    <xdr:colOff>180975</xdr:colOff>
                    <xdr:row>38</xdr:row>
                    <xdr:rowOff>295275</xdr:rowOff>
                  </to>
                </anchor>
              </controlPr>
            </control>
          </mc:Choice>
        </mc:AlternateContent>
        <mc:AlternateContent xmlns:mc="http://schemas.openxmlformats.org/markup-compatibility/2006">
          <mc:Choice Requires="x14">
            <control shapeId="3323" r:id="rId251" name="Check Box 251">
              <controlPr defaultSize="0" autoFill="0" autoLine="0" autoPict="0">
                <anchor>
                  <from>
                    <xdr:col>64</xdr:col>
                    <xdr:colOff>657225</xdr:colOff>
                    <xdr:row>38</xdr:row>
                    <xdr:rowOff>266700</xdr:rowOff>
                  </from>
                  <to>
                    <xdr:col>65</xdr:col>
                    <xdr:colOff>190500</xdr:colOff>
                    <xdr:row>38</xdr:row>
                    <xdr:rowOff>438150</xdr:rowOff>
                  </to>
                </anchor>
              </controlPr>
            </control>
          </mc:Choice>
        </mc:AlternateContent>
        <mc:AlternateContent xmlns:mc="http://schemas.openxmlformats.org/markup-compatibility/2006">
          <mc:Choice Requires="x14">
            <control shapeId="3324" r:id="rId252" name="Check Box 252">
              <controlPr defaultSize="0" autoFill="0" autoLine="0" autoPict="0">
                <anchor>
                  <from>
                    <xdr:col>62</xdr:col>
                    <xdr:colOff>38100</xdr:colOff>
                    <xdr:row>40</xdr:row>
                    <xdr:rowOff>9525</xdr:rowOff>
                  </from>
                  <to>
                    <xdr:col>62</xdr:col>
                    <xdr:colOff>285750</xdr:colOff>
                    <xdr:row>40</xdr:row>
                    <xdr:rowOff>180975</xdr:rowOff>
                  </to>
                </anchor>
              </controlPr>
            </control>
          </mc:Choice>
        </mc:AlternateContent>
        <mc:AlternateContent xmlns:mc="http://schemas.openxmlformats.org/markup-compatibility/2006">
          <mc:Choice Requires="x14">
            <control shapeId="3325" r:id="rId253" name="Check Box 253">
              <controlPr defaultSize="0" autoFill="0" autoLine="0" autoPict="0">
                <anchor>
                  <from>
                    <xdr:col>62</xdr:col>
                    <xdr:colOff>38100</xdr:colOff>
                    <xdr:row>40</xdr:row>
                    <xdr:rowOff>171450</xdr:rowOff>
                  </from>
                  <to>
                    <xdr:col>62</xdr:col>
                    <xdr:colOff>285750</xdr:colOff>
                    <xdr:row>40</xdr:row>
                    <xdr:rowOff>342900</xdr:rowOff>
                  </to>
                </anchor>
              </controlPr>
            </control>
          </mc:Choice>
        </mc:AlternateContent>
        <mc:AlternateContent xmlns:mc="http://schemas.openxmlformats.org/markup-compatibility/2006">
          <mc:Choice Requires="x14">
            <control shapeId="3326" r:id="rId254" name="Check Box 254">
              <controlPr defaultSize="0" autoFill="0" autoLine="0" autoPict="0">
                <anchor>
                  <from>
                    <xdr:col>63</xdr:col>
                    <xdr:colOff>685800</xdr:colOff>
                    <xdr:row>40</xdr:row>
                    <xdr:rowOff>19050</xdr:rowOff>
                  </from>
                  <to>
                    <xdr:col>64</xdr:col>
                    <xdr:colOff>219075</xdr:colOff>
                    <xdr:row>40</xdr:row>
                    <xdr:rowOff>190500</xdr:rowOff>
                  </to>
                </anchor>
              </controlPr>
            </control>
          </mc:Choice>
        </mc:AlternateContent>
        <mc:AlternateContent xmlns:mc="http://schemas.openxmlformats.org/markup-compatibility/2006">
          <mc:Choice Requires="x14">
            <control shapeId="3327" r:id="rId255" name="Check Box 255">
              <controlPr defaultSize="0" autoFill="0" autoLine="0" autoPict="0">
                <anchor>
                  <from>
                    <xdr:col>65</xdr:col>
                    <xdr:colOff>133350</xdr:colOff>
                    <xdr:row>40</xdr:row>
                    <xdr:rowOff>28575</xdr:rowOff>
                  </from>
                  <to>
                    <xdr:col>66</xdr:col>
                    <xdr:colOff>180975</xdr:colOff>
                    <xdr:row>40</xdr:row>
                    <xdr:rowOff>200025</xdr:rowOff>
                  </to>
                </anchor>
              </controlPr>
            </control>
          </mc:Choice>
        </mc:AlternateContent>
        <mc:AlternateContent xmlns:mc="http://schemas.openxmlformats.org/markup-compatibility/2006">
          <mc:Choice Requires="x14">
            <control shapeId="3328" r:id="rId256" name="Check Box 256">
              <controlPr defaultSize="0" autoFill="0" autoLine="0" autoPict="0">
                <anchor>
                  <from>
                    <xdr:col>66</xdr:col>
                    <xdr:colOff>990600</xdr:colOff>
                    <xdr:row>40</xdr:row>
                    <xdr:rowOff>19050</xdr:rowOff>
                  </from>
                  <to>
                    <xdr:col>66</xdr:col>
                    <xdr:colOff>1238250</xdr:colOff>
                    <xdr:row>40</xdr:row>
                    <xdr:rowOff>190500</xdr:rowOff>
                  </to>
                </anchor>
              </controlPr>
            </control>
          </mc:Choice>
        </mc:AlternateContent>
        <mc:AlternateContent xmlns:mc="http://schemas.openxmlformats.org/markup-compatibility/2006">
          <mc:Choice Requires="x14">
            <control shapeId="3329" r:id="rId257" name="Check Box 257">
              <controlPr defaultSize="0" autoFill="0" autoLine="0" autoPict="0">
                <anchor>
                  <from>
                    <xdr:col>62</xdr:col>
                    <xdr:colOff>28575</xdr:colOff>
                    <xdr:row>27</xdr:row>
                    <xdr:rowOff>447675</xdr:rowOff>
                  </from>
                  <to>
                    <xdr:col>62</xdr:col>
                    <xdr:colOff>257175</xdr:colOff>
                    <xdr:row>28</xdr:row>
                    <xdr:rowOff>152400</xdr:rowOff>
                  </to>
                </anchor>
              </controlPr>
            </control>
          </mc:Choice>
        </mc:AlternateContent>
        <mc:AlternateContent xmlns:mc="http://schemas.openxmlformats.org/markup-compatibility/2006">
          <mc:Choice Requires="x14">
            <control shapeId="3330" r:id="rId258" name="Check Box 258">
              <controlPr defaultSize="0" autoFill="0" autoLine="0" autoPict="0">
                <anchor>
                  <from>
                    <xdr:col>64</xdr:col>
                    <xdr:colOff>104775</xdr:colOff>
                    <xdr:row>27</xdr:row>
                    <xdr:rowOff>447675</xdr:rowOff>
                  </from>
                  <to>
                    <xdr:col>64</xdr:col>
                    <xdr:colOff>333375</xdr:colOff>
                    <xdr:row>28</xdr:row>
                    <xdr:rowOff>152400</xdr:rowOff>
                  </to>
                </anchor>
              </controlPr>
            </control>
          </mc:Choice>
        </mc:AlternateContent>
        <mc:AlternateContent xmlns:mc="http://schemas.openxmlformats.org/markup-compatibility/2006">
          <mc:Choice Requires="x14">
            <control shapeId="3331" r:id="rId259" name="Check Box 259">
              <controlPr defaultSize="0" autoFill="0" autoLine="0" autoPict="0">
                <anchor>
                  <from>
                    <xdr:col>66</xdr:col>
                    <xdr:colOff>95250</xdr:colOff>
                    <xdr:row>27</xdr:row>
                    <xdr:rowOff>447675</xdr:rowOff>
                  </from>
                  <to>
                    <xdr:col>66</xdr:col>
                    <xdr:colOff>323850</xdr:colOff>
                    <xdr:row>28</xdr:row>
                    <xdr:rowOff>152400</xdr:rowOff>
                  </to>
                </anchor>
              </controlPr>
            </control>
          </mc:Choice>
        </mc:AlternateContent>
        <mc:AlternateContent xmlns:mc="http://schemas.openxmlformats.org/markup-compatibility/2006">
          <mc:Choice Requires="x14">
            <control shapeId="3332" r:id="rId260" name="Check Box 260">
              <controlPr defaultSize="0" autoFill="0" autoLine="0" autoPict="0">
                <anchor>
                  <from>
                    <xdr:col>62</xdr:col>
                    <xdr:colOff>38100</xdr:colOff>
                    <xdr:row>28</xdr:row>
                    <xdr:rowOff>114300</xdr:rowOff>
                  </from>
                  <to>
                    <xdr:col>62</xdr:col>
                    <xdr:colOff>266700</xdr:colOff>
                    <xdr:row>29</xdr:row>
                    <xdr:rowOff>9525</xdr:rowOff>
                  </to>
                </anchor>
              </controlPr>
            </control>
          </mc:Choice>
        </mc:AlternateContent>
        <mc:AlternateContent xmlns:mc="http://schemas.openxmlformats.org/markup-compatibility/2006">
          <mc:Choice Requires="x14">
            <control shapeId="3333" r:id="rId261" name="Check Box 261">
              <controlPr defaultSize="0" autoFill="0" autoLine="0" autoPict="0">
                <anchor>
                  <from>
                    <xdr:col>64</xdr:col>
                    <xdr:colOff>400050</xdr:colOff>
                    <xdr:row>28</xdr:row>
                    <xdr:rowOff>104775</xdr:rowOff>
                  </from>
                  <to>
                    <xdr:col>64</xdr:col>
                    <xdr:colOff>628650</xdr:colOff>
                    <xdr:row>29</xdr:row>
                    <xdr:rowOff>0</xdr:rowOff>
                  </to>
                </anchor>
              </controlPr>
            </control>
          </mc:Choice>
        </mc:AlternateContent>
        <mc:AlternateContent xmlns:mc="http://schemas.openxmlformats.org/markup-compatibility/2006">
          <mc:Choice Requires="x14">
            <control shapeId="3334" r:id="rId262" name="Check Box 262">
              <controlPr defaultSize="0" autoFill="0" autoLine="0" autoPict="0">
                <anchor>
                  <from>
                    <xdr:col>66</xdr:col>
                    <xdr:colOff>95250</xdr:colOff>
                    <xdr:row>28</xdr:row>
                    <xdr:rowOff>114300</xdr:rowOff>
                  </from>
                  <to>
                    <xdr:col>66</xdr:col>
                    <xdr:colOff>323850</xdr:colOff>
                    <xdr:row>29</xdr:row>
                    <xdr:rowOff>9525</xdr:rowOff>
                  </to>
                </anchor>
              </controlPr>
            </control>
          </mc:Choice>
        </mc:AlternateContent>
        <mc:AlternateContent xmlns:mc="http://schemas.openxmlformats.org/markup-compatibility/2006">
          <mc:Choice Requires="x14">
            <control shapeId="3335" r:id="rId263" name="Check Box 263">
              <controlPr defaultSize="0" autoFill="0" autoLine="0" autoPict="0">
                <anchor>
                  <from>
                    <xdr:col>66</xdr:col>
                    <xdr:colOff>790575</xdr:colOff>
                    <xdr:row>28</xdr:row>
                    <xdr:rowOff>104775</xdr:rowOff>
                  </from>
                  <to>
                    <xdr:col>66</xdr:col>
                    <xdr:colOff>1019175</xdr:colOff>
                    <xdr:row>29</xdr:row>
                    <xdr:rowOff>0</xdr:rowOff>
                  </to>
                </anchor>
              </controlPr>
            </control>
          </mc:Choice>
        </mc:AlternateContent>
        <mc:AlternateContent xmlns:mc="http://schemas.openxmlformats.org/markup-compatibility/2006">
          <mc:Choice Requires="x14">
            <control shapeId="3336" r:id="rId264" name="Check Box 264">
              <controlPr defaultSize="0" autoFill="0" autoLine="0" autoPict="0">
                <anchor>
                  <from>
                    <xdr:col>74</xdr:col>
                    <xdr:colOff>28575</xdr:colOff>
                    <xdr:row>30</xdr:row>
                    <xdr:rowOff>19050</xdr:rowOff>
                  </from>
                  <to>
                    <xdr:col>74</xdr:col>
                    <xdr:colOff>266700</xdr:colOff>
                    <xdr:row>31</xdr:row>
                    <xdr:rowOff>9525</xdr:rowOff>
                  </to>
                </anchor>
              </controlPr>
            </control>
          </mc:Choice>
        </mc:AlternateContent>
        <mc:AlternateContent xmlns:mc="http://schemas.openxmlformats.org/markup-compatibility/2006">
          <mc:Choice Requires="x14">
            <control shapeId="3337" r:id="rId265" name="Check Box 265">
              <controlPr defaultSize="0" autoFill="0" autoLine="0" autoPict="0">
                <anchor>
                  <from>
                    <xdr:col>76</xdr:col>
                    <xdr:colOff>104775</xdr:colOff>
                    <xdr:row>30</xdr:row>
                    <xdr:rowOff>9525</xdr:rowOff>
                  </from>
                  <to>
                    <xdr:col>76</xdr:col>
                    <xdr:colOff>342900</xdr:colOff>
                    <xdr:row>31</xdr:row>
                    <xdr:rowOff>0</xdr:rowOff>
                  </to>
                </anchor>
              </controlPr>
            </control>
          </mc:Choice>
        </mc:AlternateContent>
        <mc:AlternateContent xmlns:mc="http://schemas.openxmlformats.org/markup-compatibility/2006">
          <mc:Choice Requires="x14">
            <control shapeId="3338" r:id="rId266" name="Check Box 266">
              <controlPr defaultSize="0" autoFill="0" autoLine="0" autoPict="0">
                <anchor>
                  <from>
                    <xdr:col>74</xdr:col>
                    <xdr:colOff>9525</xdr:colOff>
                    <xdr:row>32</xdr:row>
                    <xdr:rowOff>28575</xdr:rowOff>
                  </from>
                  <to>
                    <xdr:col>74</xdr:col>
                    <xdr:colOff>247650</xdr:colOff>
                    <xdr:row>32</xdr:row>
                    <xdr:rowOff>219075</xdr:rowOff>
                  </to>
                </anchor>
              </controlPr>
            </control>
          </mc:Choice>
        </mc:AlternateContent>
        <mc:AlternateContent xmlns:mc="http://schemas.openxmlformats.org/markup-compatibility/2006">
          <mc:Choice Requires="x14">
            <control shapeId="3339" r:id="rId267" name="Check Box 267">
              <controlPr defaultSize="0" autoFill="0" autoLine="0" autoPict="0">
                <anchor>
                  <from>
                    <xdr:col>76</xdr:col>
                    <xdr:colOff>66675</xdr:colOff>
                    <xdr:row>32</xdr:row>
                    <xdr:rowOff>38100</xdr:rowOff>
                  </from>
                  <to>
                    <xdr:col>76</xdr:col>
                    <xdr:colOff>304800</xdr:colOff>
                    <xdr:row>32</xdr:row>
                    <xdr:rowOff>219075</xdr:rowOff>
                  </to>
                </anchor>
              </controlPr>
            </control>
          </mc:Choice>
        </mc:AlternateContent>
        <mc:AlternateContent xmlns:mc="http://schemas.openxmlformats.org/markup-compatibility/2006">
          <mc:Choice Requires="x14">
            <control shapeId="3340" r:id="rId268" name="Check Box 268">
              <controlPr defaultSize="0" autoFill="0" autoLine="0" autoPict="0">
                <anchor>
                  <from>
                    <xdr:col>78</xdr:col>
                    <xdr:colOff>304800</xdr:colOff>
                    <xdr:row>32</xdr:row>
                    <xdr:rowOff>47625</xdr:rowOff>
                  </from>
                  <to>
                    <xdr:col>78</xdr:col>
                    <xdr:colOff>542925</xdr:colOff>
                    <xdr:row>32</xdr:row>
                    <xdr:rowOff>228600</xdr:rowOff>
                  </to>
                </anchor>
              </controlPr>
            </control>
          </mc:Choice>
        </mc:AlternateContent>
        <mc:AlternateContent xmlns:mc="http://schemas.openxmlformats.org/markup-compatibility/2006">
          <mc:Choice Requires="x14">
            <control shapeId="3341" r:id="rId269" name="Check Box 269">
              <controlPr defaultSize="0" autoFill="0" autoLine="0" autoPict="0">
                <anchor>
                  <from>
                    <xdr:col>74</xdr:col>
                    <xdr:colOff>9525</xdr:colOff>
                    <xdr:row>32</xdr:row>
                    <xdr:rowOff>200025</xdr:rowOff>
                  </from>
                  <to>
                    <xdr:col>74</xdr:col>
                    <xdr:colOff>247650</xdr:colOff>
                    <xdr:row>32</xdr:row>
                    <xdr:rowOff>381000</xdr:rowOff>
                  </to>
                </anchor>
              </controlPr>
            </control>
          </mc:Choice>
        </mc:AlternateContent>
        <mc:AlternateContent xmlns:mc="http://schemas.openxmlformats.org/markup-compatibility/2006">
          <mc:Choice Requires="x14">
            <control shapeId="3342" r:id="rId270" name="Check Box 270">
              <controlPr defaultSize="0" autoFill="0" autoLine="0" autoPict="0">
                <anchor>
                  <from>
                    <xdr:col>75</xdr:col>
                    <xdr:colOff>552450</xdr:colOff>
                    <xdr:row>32</xdr:row>
                    <xdr:rowOff>190500</xdr:rowOff>
                  </from>
                  <to>
                    <xdr:col>76</xdr:col>
                    <xdr:colOff>76200</xdr:colOff>
                    <xdr:row>32</xdr:row>
                    <xdr:rowOff>371475</xdr:rowOff>
                  </to>
                </anchor>
              </controlPr>
            </control>
          </mc:Choice>
        </mc:AlternateContent>
        <mc:AlternateContent xmlns:mc="http://schemas.openxmlformats.org/markup-compatibility/2006">
          <mc:Choice Requires="x14">
            <control shapeId="3343" r:id="rId271" name="Check Box 271">
              <controlPr defaultSize="0" autoFill="0" autoLine="0" autoPict="0">
                <anchor>
                  <from>
                    <xdr:col>74</xdr:col>
                    <xdr:colOff>28575</xdr:colOff>
                    <xdr:row>32</xdr:row>
                    <xdr:rowOff>438150</xdr:rowOff>
                  </from>
                  <to>
                    <xdr:col>74</xdr:col>
                    <xdr:colOff>276225</xdr:colOff>
                    <xdr:row>32</xdr:row>
                    <xdr:rowOff>619125</xdr:rowOff>
                  </to>
                </anchor>
              </controlPr>
            </control>
          </mc:Choice>
        </mc:AlternateContent>
        <mc:AlternateContent xmlns:mc="http://schemas.openxmlformats.org/markup-compatibility/2006">
          <mc:Choice Requires="x14">
            <control shapeId="3344" r:id="rId272" name="Check Box 272">
              <controlPr defaultSize="0" autoFill="0" autoLine="0" autoPict="0">
                <anchor>
                  <from>
                    <xdr:col>74</xdr:col>
                    <xdr:colOff>28575</xdr:colOff>
                    <xdr:row>32</xdr:row>
                    <xdr:rowOff>590550</xdr:rowOff>
                  </from>
                  <to>
                    <xdr:col>74</xdr:col>
                    <xdr:colOff>276225</xdr:colOff>
                    <xdr:row>32</xdr:row>
                    <xdr:rowOff>771525</xdr:rowOff>
                  </to>
                </anchor>
              </controlPr>
            </control>
          </mc:Choice>
        </mc:AlternateContent>
        <mc:AlternateContent xmlns:mc="http://schemas.openxmlformats.org/markup-compatibility/2006">
          <mc:Choice Requires="x14">
            <control shapeId="3345" r:id="rId273" name="Check Box 273">
              <controlPr defaultSize="0" autoFill="0" autoLine="0" autoPict="0">
                <anchor>
                  <from>
                    <xdr:col>75</xdr:col>
                    <xdr:colOff>285750</xdr:colOff>
                    <xdr:row>32</xdr:row>
                    <xdr:rowOff>438150</xdr:rowOff>
                  </from>
                  <to>
                    <xdr:col>75</xdr:col>
                    <xdr:colOff>533400</xdr:colOff>
                    <xdr:row>32</xdr:row>
                    <xdr:rowOff>619125</xdr:rowOff>
                  </to>
                </anchor>
              </controlPr>
            </control>
          </mc:Choice>
        </mc:AlternateContent>
        <mc:AlternateContent xmlns:mc="http://schemas.openxmlformats.org/markup-compatibility/2006">
          <mc:Choice Requires="x14">
            <control shapeId="3346" r:id="rId274" name="Check Box 274">
              <controlPr defaultSize="0" autoFill="0" autoLine="0" autoPict="0">
                <anchor>
                  <from>
                    <xdr:col>75</xdr:col>
                    <xdr:colOff>295275</xdr:colOff>
                    <xdr:row>32</xdr:row>
                    <xdr:rowOff>590550</xdr:rowOff>
                  </from>
                  <to>
                    <xdr:col>75</xdr:col>
                    <xdr:colOff>542925</xdr:colOff>
                    <xdr:row>32</xdr:row>
                    <xdr:rowOff>771525</xdr:rowOff>
                  </to>
                </anchor>
              </controlPr>
            </control>
          </mc:Choice>
        </mc:AlternateContent>
        <mc:AlternateContent xmlns:mc="http://schemas.openxmlformats.org/markup-compatibility/2006">
          <mc:Choice Requires="x14">
            <control shapeId="3347" r:id="rId275" name="Check Box 275">
              <controlPr defaultSize="0" autoFill="0" autoLine="0" autoPict="0">
                <anchor>
                  <from>
                    <xdr:col>76</xdr:col>
                    <xdr:colOff>133350</xdr:colOff>
                    <xdr:row>32</xdr:row>
                    <xdr:rowOff>447675</xdr:rowOff>
                  </from>
                  <to>
                    <xdr:col>76</xdr:col>
                    <xdr:colOff>381000</xdr:colOff>
                    <xdr:row>32</xdr:row>
                    <xdr:rowOff>628650</xdr:rowOff>
                  </to>
                </anchor>
              </controlPr>
            </control>
          </mc:Choice>
        </mc:AlternateContent>
        <mc:AlternateContent xmlns:mc="http://schemas.openxmlformats.org/markup-compatibility/2006">
          <mc:Choice Requires="x14">
            <control shapeId="3348" r:id="rId276" name="Check Box 276">
              <controlPr defaultSize="0" autoFill="0" autoLine="0" autoPict="0">
                <anchor>
                  <from>
                    <xdr:col>76</xdr:col>
                    <xdr:colOff>133350</xdr:colOff>
                    <xdr:row>32</xdr:row>
                    <xdr:rowOff>600075</xdr:rowOff>
                  </from>
                  <to>
                    <xdr:col>76</xdr:col>
                    <xdr:colOff>381000</xdr:colOff>
                    <xdr:row>32</xdr:row>
                    <xdr:rowOff>781050</xdr:rowOff>
                  </to>
                </anchor>
              </controlPr>
            </control>
          </mc:Choice>
        </mc:AlternateContent>
        <mc:AlternateContent xmlns:mc="http://schemas.openxmlformats.org/markup-compatibility/2006">
          <mc:Choice Requires="x14">
            <control shapeId="3349" r:id="rId277" name="Check Box 277">
              <controlPr defaultSize="0" autoFill="0" autoLine="0" autoPict="0">
                <anchor>
                  <from>
                    <xdr:col>76</xdr:col>
                    <xdr:colOff>666750</xdr:colOff>
                    <xdr:row>32</xdr:row>
                    <xdr:rowOff>428625</xdr:rowOff>
                  </from>
                  <to>
                    <xdr:col>78</xdr:col>
                    <xdr:colOff>0</xdr:colOff>
                    <xdr:row>32</xdr:row>
                    <xdr:rowOff>609600</xdr:rowOff>
                  </to>
                </anchor>
              </controlPr>
            </control>
          </mc:Choice>
        </mc:AlternateContent>
        <mc:AlternateContent xmlns:mc="http://schemas.openxmlformats.org/markup-compatibility/2006">
          <mc:Choice Requires="x14">
            <control shapeId="3350" r:id="rId278" name="Check Box 278">
              <controlPr defaultSize="0" autoFill="0" autoLine="0" autoPict="0">
                <anchor>
                  <from>
                    <xdr:col>76</xdr:col>
                    <xdr:colOff>676275</xdr:colOff>
                    <xdr:row>32</xdr:row>
                    <xdr:rowOff>581025</xdr:rowOff>
                  </from>
                  <to>
                    <xdr:col>78</xdr:col>
                    <xdr:colOff>9525</xdr:colOff>
                    <xdr:row>32</xdr:row>
                    <xdr:rowOff>762000</xdr:rowOff>
                  </to>
                </anchor>
              </controlPr>
            </control>
          </mc:Choice>
        </mc:AlternateContent>
        <mc:AlternateContent xmlns:mc="http://schemas.openxmlformats.org/markup-compatibility/2006">
          <mc:Choice Requires="x14">
            <control shapeId="3351" r:id="rId279" name="Check Box 279">
              <controlPr defaultSize="0" autoFill="0" autoLine="0" autoPict="0">
                <anchor>
                  <from>
                    <xdr:col>78</xdr:col>
                    <xdr:colOff>342900</xdr:colOff>
                    <xdr:row>32</xdr:row>
                    <xdr:rowOff>447675</xdr:rowOff>
                  </from>
                  <to>
                    <xdr:col>78</xdr:col>
                    <xdr:colOff>590550</xdr:colOff>
                    <xdr:row>32</xdr:row>
                    <xdr:rowOff>628650</xdr:rowOff>
                  </to>
                </anchor>
              </controlPr>
            </control>
          </mc:Choice>
        </mc:AlternateContent>
        <mc:AlternateContent xmlns:mc="http://schemas.openxmlformats.org/markup-compatibility/2006">
          <mc:Choice Requires="x14">
            <control shapeId="3352" r:id="rId280" name="Check Box 280">
              <controlPr defaultSize="0" autoFill="0" autoLine="0" autoPict="0">
                <anchor>
                  <from>
                    <xdr:col>78</xdr:col>
                    <xdr:colOff>885825</xdr:colOff>
                    <xdr:row>32</xdr:row>
                    <xdr:rowOff>447675</xdr:rowOff>
                  </from>
                  <to>
                    <xdr:col>78</xdr:col>
                    <xdr:colOff>1123950</xdr:colOff>
                    <xdr:row>32</xdr:row>
                    <xdr:rowOff>628650</xdr:rowOff>
                  </to>
                </anchor>
              </controlPr>
            </control>
          </mc:Choice>
        </mc:AlternateContent>
        <mc:AlternateContent xmlns:mc="http://schemas.openxmlformats.org/markup-compatibility/2006">
          <mc:Choice Requires="x14">
            <control shapeId="3353" r:id="rId281" name="Check Box 281">
              <controlPr defaultSize="0" autoFill="0" autoLine="0" autoPict="0">
                <anchor>
                  <from>
                    <xdr:col>74</xdr:col>
                    <xdr:colOff>0</xdr:colOff>
                    <xdr:row>34</xdr:row>
                    <xdr:rowOff>47625</xdr:rowOff>
                  </from>
                  <to>
                    <xdr:col>74</xdr:col>
                    <xdr:colOff>247650</xdr:colOff>
                    <xdr:row>34</xdr:row>
                    <xdr:rowOff>228600</xdr:rowOff>
                  </to>
                </anchor>
              </controlPr>
            </control>
          </mc:Choice>
        </mc:AlternateContent>
        <mc:AlternateContent xmlns:mc="http://schemas.openxmlformats.org/markup-compatibility/2006">
          <mc:Choice Requires="x14">
            <control shapeId="3354" r:id="rId282" name="Check Box 282">
              <controlPr defaultSize="0" autoFill="0" autoLine="0" autoPict="0">
                <anchor>
                  <from>
                    <xdr:col>75</xdr:col>
                    <xdr:colOff>552450</xdr:colOff>
                    <xdr:row>34</xdr:row>
                    <xdr:rowOff>66675</xdr:rowOff>
                  </from>
                  <to>
                    <xdr:col>76</xdr:col>
                    <xdr:colOff>85725</xdr:colOff>
                    <xdr:row>34</xdr:row>
                    <xdr:rowOff>238125</xdr:rowOff>
                  </to>
                </anchor>
              </controlPr>
            </control>
          </mc:Choice>
        </mc:AlternateContent>
        <mc:AlternateContent xmlns:mc="http://schemas.openxmlformats.org/markup-compatibility/2006">
          <mc:Choice Requires="x14">
            <control shapeId="3355" r:id="rId283" name="Check Box 283">
              <controlPr defaultSize="0" autoFill="0" autoLine="0" autoPict="0">
                <anchor>
                  <from>
                    <xdr:col>76</xdr:col>
                    <xdr:colOff>619125</xdr:colOff>
                    <xdr:row>34</xdr:row>
                    <xdr:rowOff>57150</xdr:rowOff>
                  </from>
                  <to>
                    <xdr:col>77</xdr:col>
                    <xdr:colOff>152400</xdr:colOff>
                    <xdr:row>34</xdr:row>
                    <xdr:rowOff>228600</xdr:rowOff>
                  </to>
                </anchor>
              </controlPr>
            </control>
          </mc:Choice>
        </mc:AlternateContent>
        <mc:AlternateContent xmlns:mc="http://schemas.openxmlformats.org/markup-compatibility/2006">
          <mc:Choice Requires="x14">
            <control shapeId="3356" r:id="rId284" name="Check Box 284">
              <controlPr defaultSize="0" autoFill="0" autoLine="0" autoPict="0">
                <anchor>
                  <from>
                    <xdr:col>73</xdr:col>
                    <xdr:colOff>276225</xdr:colOff>
                    <xdr:row>36</xdr:row>
                    <xdr:rowOff>76200</xdr:rowOff>
                  </from>
                  <to>
                    <xdr:col>74</xdr:col>
                    <xdr:colOff>219075</xdr:colOff>
                    <xdr:row>36</xdr:row>
                    <xdr:rowOff>247650</xdr:rowOff>
                  </to>
                </anchor>
              </controlPr>
            </control>
          </mc:Choice>
        </mc:AlternateContent>
        <mc:AlternateContent xmlns:mc="http://schemas.openxmlformats.org/markup-compatibility/2006">
          <mc:Choice Requires="x14">
            <control shapeId="3357" r:id="rId285" name="Check Box 285">
              <controlPr defaultSize="0" autoFill="0" autoLine="0" autoPict="0">
                <anchor>
                  <from>
                    <xdr:col>73</xdr:col>
                    <xdr:colOff>276225</xdr:colOff>
                    <xdr:row>36</xdr:row>
                    <xdr:rowOff>219075</xdr:rowOff>
                  </from>
                  <to>
                    <xdr:col>74</xdr:col>
                    <xdr:colOff>219075</xdr:colOff>
                    <xdr:row>36</xdr:row>
                    <xdr:rowOff>390525</xdr:rowOff>
                  </to>
                </anchor>
              </controlPr>
            </control>
          </mc:Choice>
        </mc:AlternateContent>
        <mc:AlternateContent xmlns:mc="http://schemas.openxmlformats.org/markup-compatibility/2006">
          <mc:Choice Requires="x14">
            <control shapeId="3358" r:id="rId286" name="Check Box 286">
              <controlPr defaultSize="0" autoFill="0" autoLine="0" autoPict="0">
                <anchor>
                  <from>
                    <xdr:col>73</xdr:col>
                    <xdr:colOff>285750</xdr:colOff>
                    <xdr:row>36</xdr:row>
                    <xdr:rowOff>381000</xdr:rowOff>
                  </from>
                  <to>
                    <xdr:col>74</xdr:col>
                    <xdr:colOff>228600</xdr:colOff>
                    <xdr:row>36</xdr:row>
                    <xdr:rowOff>552450</xdr:rowOff>
                  </to>
                </anchor>
              </controlPr>
            </control>
          </mc:Choice>
        </mc:AlternateContent>
        <mc:AlternateContent xmlns:mc="http://schemas.openxmlformats.org/markup-compatibility/2006">
          <mc:Choice Requires="x14">
            <control shapeId="3359" r:id="rId287" name="Check Box 287">
              <controlPr defaultSize="0" autoFill="0" autoLine="0" autoPict="0">
                <anchor>
                  <from>
                    <xdr:col>73</xdr:col>
                    <xdr:colOff>285750</xdr:colOff>
                    <xdr:row>36</xdr:row>
                    <xdr:rowOff>514350</xdr:rowOff>
                  </from>
                  <to>
                    <xdr:col>74</xdr:col>
                    <xdr:colOff>228600</xdr:colOff>
                    <xdr:row>36</xdr:row>
                    <xdr:rowOff>685800</xdr:rowOff>
                  </to>
                </anchor>
              </controlPr>
            </control>
          </mc:Choice>
        </mc:AlternateContent>
        <mc:AlternateContent xmlns:mc="http://schemas.openxmlformats.org/markup-compatibility/2006">
          <mc:Choice Requires="x14">
            <control shapeId="3360" r:id="rId288" name="Check Box 288">
              <controlPr defaultSize="0" autoFill="0" autoLine="0" autoPict="0">
                <anchor>
                  <from>
                    <xdr:col>73</xdr:col>
                    <xdr:colOff>295275</xdr:colOff>
                    <xdr:row>36</xdr:row>
                    <xdr:rowOff>657225</xdr:rowOff>
                  </from>
                  <to>
                    <xdr:col>74</xdr:col>
                    <xdr:colOff>238125</xdr:colOff>
                    <xdr:row>36</xdr:row>
                    <xdr:rowOff>828675</xdr:rowOff>
                  </to>
                </anchor>
              </controlPr>
            </control>
          </mc:Choice>
        </mc:AlternateContent>
        <mc:AlternateContent xmlns:mc="http://schemas.openxmlformats.org/markup-compatibility/2006">
          <mc:Choice Requires="x14">
            <control shapeId="3361" r:id="rId289" name="Check Box 289">
              <controlPr defaultSize="0" autoFill="0" autoLine="0" autoPict="0">
                <anchor>
                  <from>
                    <xdr:col>75</xdr:col>
                    <xdr:colOff>485775</xdr:colOff>
                    <xdr:row>36</xdr:row>
                    <xdr:rowOff>85725</xdr:rowOff>
                  </from>
                  <to>
                    <xdr:col>76</xdr:col>
                    <xdr:colOff>19050</xdr:colOff>
                    <xdr:row>36</xdr:row>
                    <xdr:rowOff>257175</xdr:rowOff>
                  </to>
                </anchor>
              </controlPr>
            </control>
          </mc:Choice>
        </mc:AlternateContent>
        <mc:AlternateContent xmlns:mc="http://schemas.openxmlformats.org/markup-compatibility/2006">
          <mc:Choice Requires="x14">
            <control shapeId="3362" r:id="rId290" name="Check Box 290">
              <controlPr defaultSize="0" autoFill="0" autoLine="0" autoPict="0">
                <anchor>
                  <from>
                    <xdr:col>75</xdr:col>
                    <xdr:colOff>581025</xdr:colOff>
                    <xdr:row>36</xdr:row>
                    <xdr:rowOff>228600</xdr:rowOff>
                  </from>
                  <to>
                    <xdr:col>76</xdr:col>
                    <xdr:colOff>114300</xdr:colOff>
                    <xdr:row>36</xdr:row>
                    <xdr:rowOff>400050</xdr:rowOff>
                  </to>
                </anchor>
              </controlPr>
            </control>
          </mc:Choice>
        </mc:AlternateContent>
        <mc:AlternateContent xmlns:mc="http://schemas.openxmlformats.org/markup-compatibility/2006">
          <mc:Choice Requires="x14">
            <control shapeId="3363" r:id="rId291" name="Check Box 291">
              <controlPr defaultSize="0" autoFill="0" autoLine="0" autoPict="0">
                <anchor>
                  <from>
                    <xdr:col>75</xdr:col>
                    <xdr:colOff>666750</xdr:colOff>
                    <xdr:row>36</xdr:row>
                    <xdr:rowOff>371475</xdr:rowOff>
                  </from>
                  <to>
                    <xdr:col>76</xdr:col>
                    <xdr:colOff>190500</xdr:colOff>
                    <xdr:row>36</xdr:row>
                    <xdr:rowOff>542925</xdr:rowOff>
                  </to>
                </anchor>
              </controlPr>
            </control>
          </mc:Choice>
        </mc:AlternateContent>
        <mc:AlternateContent xmlns:mc="http://schemas.openxmlformats.org/markup-compatibility/2006">
          <mc:Choice Requires="x14">
            <control shapeId="3364" r:id="rId292" name="Check Box 292">
              <controlPr defaultSize="0" autoFill="0" autoLine="0" autoPict="0">
                <anchor>
                  <from>
                    <xdr:col>76</xdr:col>
                    <xdr:colOff>19050</xdr:colOff>
                    <xdr:row>36</xdr:row>
                    <xdr:rowOff>504825</xdr:rowOff>
                  </from>
                  <to>
                    <xdr:col>76</xdr:col>
                    <xdr:colOff>257175</xdr:colOff>
                    <xdr:row>36</xdr:row>
                    <xdr:rowOff>676275</xdr:rowOff>
                  </to>
                </anchor>
              </controlPr>
            </control>
          </mc:Choice>
        </mc:AlternateContent>
        <mc:AlternateContent xmlns:mc="http://schemas.openxmlformats.org/markup-compatibility/2006">
          <mc:Choice Requires="x14">
            <control shapeId="3365" r:id="rId293" name="Check Box 293">
              <controlPr defaultSize="0" autoFill="0" autoLine="0" autoPict="0">
                <anchor>
                  <from>
                    <xdr:col>76</xdr:col>
                    <xdr:colOff>609600</xdr:colOff>
                    <xdr:row>36</xdr:row>
                    <xdr:rowOff>209550</xdr:rowOff>
                  </from>
                  <to>
                    <xdr:col>77</xdr:col>
                    <xdr:colOff>152400</xdr:colOff>
                    <xdr:row>36</xdr:row>
                    <xdr:rowOff>381000</xdr:rowOff>
                  </to>
                </anchor>
              </controlPr>
            </control>
          </mc:Choice>
        </mc:AlternateContent>
        <mc:AlternateContent xmlns:mc="http://schemas.openxmlformats.org/markup-compatibility/2006">
          <mc:Choice Requires="x14">
            <control shapeId="3366" r:id="rId294" name="Check Box 294">
              <controlPr defaultSize="0" autoFill="0" autoLine="0" autoPict="0">
                <anchor>
                  <from>
                    <xdr:col>77</xdr:col>
                    <xdr:colOff>180975</xdr:colOff>
                    <xdr:row>36</xdr:row>
                    <xdr:rowOff>352425</xdr:rowOff>
                  </from>
                  <to>
                    <xdr:col>78</xdr:col>
                    <xdr:colOff>238125</xdr:colOff>
                    <xdr:row>36</xdr:row>
                    <xdr:rowOff>523875</xdr:rowOff>
                  </to>
                </anchor>
              </controlPr>
            </control>
          </mc:Choice>
        </mc:AlternateContent>
        <mc:AlternateContent xmlns:mc="http://schemas.openxmlformats.org/markup-compatibility/2006">
          <mc:Choice Requires="x14">
            <control shapeId="3367" r:id="rId295" name="Check Box 295">
              <controlPr defaultSize="0" autoFill="0" autoLine="0" autoPict="0">
                <anchor>
                  <from>
                    <xdr:col>77</xdr:col>
                    <xdr:colOff>190500</xdr:colOff>
                    <xdr:row>36</xdr:row>
                    <xdr:rowOff>504825</xdr:rowOff>
                  </from>
                  <to>
                    <xdr:col>78</xdr:col>
                    <xdr:colOff>247650</xdr:colOff>
                    <xdr:row>36</xdr:row>
                    <xdr:rowOff>676275</xdr:rowOff>
                  </to>
                </anchor>
              </controlPr>
            </control>
          </mc:Choice>
        </mc:AlternateContent>
        <mc:AlternateContent xmlns:mc="http://schemas.openxmlformats.org/markup-compatibility/2006">
          <mc:Choice Requires="x14">
            <control shapeId="3368" r:id="rId296" name="Check Box 296">
              <controlPr defaultSize="0" autoFill="0" autoLine="0" autoPict="0">
                <anchor>
                  <from>
                    <xdr:col>78</xdr:col>
                    <xdr:colOff>400050</xdr:colOff>
                    <xdr:row>36</xdr:row>
                    <xdr:rowOff>76200</xdr:rowOff>
                  </from>
                  <to>
                    <xdr:col>78</xdr:col>
                    <xdr:colOff>657225</xdr:colOff>
                    <xdr:row>36</xdr:row>
                    <xdr:rowOff>247650</xdr:rowOff>
                  </to>
                </anchor>
              </controlPr>
            </control>
          </mc:Choice>
        </mc:AlternateContent>
        <mc:AlternateContent xmlns:mc="http://schemas.openxmlformats.org/markup-compatibility/2006">
          <mc:Choice Requires="x14">
            <control shapeId="3369" r:id="rId297" name="Check Box 297">
              <controlPr defaultSize="0" autoFill="0" autoLine="0" autoPict="0">
                <anchor>
                  <from>
                    <xdr:col>78</xdr:col>
                    <xdr:colOff>514350</xdr:colOff>
                    <xdr:row>36</xdr:row>
                    <xdr:rowOff>228600</xdr:rowOff>
                  </from>
                  <to>
                    <xdr:col>78</xdr:col>
                    <xdr:colOff>771525</xdr:colOff>
                    <xdr:row>36</xdr:row>
                    <xdr:rowOff>400050</xdr:rowOff>
                  </to>
                </anchor>
              </controlPr>
            </control>
          </mc:Choice>
        </mc:AlternateContent>
        <mc:AlternateContent xmlns:mc="http://schemas.openxmlformats.org/markup-compatibility/2006">
          <mc:Choice Requires="x14">
            <control shapeId="3370" r:id="rId298" name="Check Box 298">
              <controlPr defaultSize="0" autoFill="0" autoLine="0" autoPict="0">
                <anchor>
                  <from>
                    <xdr:col>78</xdr:col>
                    <xdr:colOff>685800</xdr:colOff>
                    <xdr:row>36</xdr:row>
                    <xdr:rowOff>485775</xdr:rowOff>
                  </from>
                  <to>
                    <xdr:col>78</xdr:col>
                    <xdr:colOff>942975</xdr:colOff>
                    <xdr:row>36</xdr:row>
                    <xdr:rowOff>657225</xdr:rowOff>
                  </to>
                </anchor>
              </controlPr>
            </control>
          </mc:Choice>
        </mc:AlternateContent>
        <mc:AlternateContent xmlns:mc="http://schemas.openxmlformats.org/markup-compatibility/2006">
          <mc:Choice Requires="x14">
            <control shapeId="3371" r:id="rId299" name="Check Box 299">
              <controlPr defaultSize="0" autoFill="0" autoLine="0" autoPict="0">
                <anchor>
                  <from>
                    <xdr:col>74</xdr:col>
                    <xdr:colOff>28575</xdr:colOff>
                    <xdr:row>38</xdr:row>
                    <xdr:rowOff>0</xdr:rowOff>
                  </from>
                  <to>
                    <xdr:col>74</xdr:col>
                    <xdr:colOff>276225</xdr:colOff>
                    <xdr:row>38</xdr:row>
                    <xdr:rowOff>180975</xdr:rowOff>
                  </to>
                </anchor>
              </controlPr>
            </control>
          </mc:Choice>
        </mc:AlternateContent>
        <mc:AlternateContent xmlns:mc="http://schemas.openxmlformats.org/markup-compatibility/2006">
          <mc:Choice Requires="x14">
            <control shapeId="3372" r:id="rId300" name="Check Box 300">
              <controlPr defaultSize="0" autoFill="0" autoLine="0" autoPict="0">
                <anchor>
                  <from>
                    <xdr:col>74</xdr:col>
                    <xdr:colOff>28575</xdr:colOff>
                    <xdr:row>38</xdr:row>
                    <xdr:rowOff>152400</xdr:rowOff>
                  </from>
                  <to>
                    <xdr:col>74</xdr:col>
                    <xdr:colOff>276225</xdr:colOff>
                    <xdr:row>38</xdr:row>
                    <xdr:rowOff>323850</xdr:rowOff>
                  </to>
                </anchor>
              </controlPr>
            </control>
          </mc:Choice>
        </mc:AlternateContent>
        <mc:AlternateContent xmlns:mc="http://schemas.openxmlformats.org/markup-compatibility/2006">
          <mc:Choice Requires="x14">
            <control shapeId="3373" r:id="rId301" name="Check Box 301">
              <controlPr defaultSize="0" autoFill="0" autoLine="0" autoPict="0">
                <anchor>
                  <from>
                    <xdr:col>74</xdr:col>
                    <xdr:colOff>19050</xdr:colOff>
                    <xdr:row>38</xdr:row>
                    <xdr:rowOff>285750</xdr:rowOff>
                  </from>
                  <to>
                    <xdr:col>74</xdr:col>
                    <xdr:colOff>266700</xdr:colOff>
                    <xdr:row>39</xdr:row>
                    <xdr:rowOff>0</xdr:rowOff>
                  </to>
                </anchor>
              </controlPr>
            </control>
          </mc:Choice>
        </mc:AlternateContent>
        <mc:AlternateContent xmlns:mc="http://schemas.openxmlformats.org/markup-compatibility/2006">
          <mc:Choice Requires="x14">
            <control shapeId="3374" r:id="rId302" name="Check Box 302">
              <controlPr defaultSize="0" autoFill="0" autoLine="0" autoPict="0">
                <anchor>
                  <from>
                    <xdr:col>76</xdr:col>
                    <xdr:colOff>647700</xdr:colOff>
                    <xdr:row>38</xdr:row>
                    <xdr:rowOff>152400</xdr:rowOff>
                  </from>
                  <to>
                    <xdr:col>77</xdr:col>
                    <xdr:colOff>180975</xdr:colOff>
                    <xdr:row>38</xdr:row>
                    <xdr:rowOff>314325</xdr:rowOff>
                  </to>
                </anchor>
              </controlPr>
            </control>
          </mc:Choice>
        </mc:AlternateContent>
        <mc:AlternateContent xmlns:mc="http://schemas.openxmlformats.org/markup-compatibility/2006">
          <mc:Choice Requires="x14">
            <control shapeId="3375" r:id="rId303" name="Check Box 303">
              <controlPr defaultSize="0" autoFill="0" autoLine="0" autoPict="0">
                <anchor>
                  <from>
                    <xdr:col>76</xdr:col>
                    <xdr:colOff>657225</xdr:colOff>
                    <xdr:row>38</xdr:row>
                    <xdr:rowOff>285750</xdr:rowOff>
                  </from>
                  <to>
                    <xdr:col>77</xdr:col>
                    <xdr:colOff>190500</xdr:colOff>
                    <xdr:row>38</xdr:row>
                    <xdr:rowOff>457200</xdr:rowOff>
                  </to>
                </anchor>
              </controlPr>
            </control>
          </mc:Choice>
        </mc:AlternateContent>
        <mc:AlternateContent xmlns:mc="http://schemas.openxmlformats.org/markup-compatibility/2006">
          <mc:Choice Requires="x14">
            <control shapeId="3376" r:id="rId304" name="Check Box 304">
              <controlPr defaultSize="0" autoFill="0" autoLine="0" autoPict="0">
                <anchor>
                  <from>
                    <xdr:col>74</xdr:col>
                    <xdr:colOff>38100</xdr:colOff>
                    <xdr:row>40</xdr:row>
                    <xdr:rowOff>28575</xdr:rowOff>
                  </from>
                  <to>
                    <xdr:col>74</xdr:col>
                    <xdr:colOff>285750</xdr:colOff>
                    <xdr:row>40</xdr:row>
                    <xdr:rowOff>200025</xdr:rowOff>
                  </to>
                </anchor>
              </controlPr>
            </control>
          </mc:Choice>
        </mc:AlternateContent>
        <mc:AlternateContent xmlns:mc="http://schemas.openxmlformats.org/markup-compatibility/2006">
          <mc:Choice Requires="x14">
            <control shapeId="3377" r:id="rId305" name="Check Box 305">
              <controlPr defaultSize="0" autoFill="0" autoLine="0" autoPict="0">
                <anchor>
                  <from>
                    <xdr:col>74</xdr:col>
                    <xdr:colOff>38100</xdr:colOff>
                    <xdr:row>40</xdr:row>
                    <xdr:rowOff>190500</xdr:rowOff>
                  </from>
                  <to>
                    <xdr:col>74</xdr:col>
                    <xdr:colOff>285750</xdr:colOff>
                    <xdr:row>40</xdr:row>
                    <xdr:rowOff>361950</xdr:rowOff>
                  </to>
                </anchor>
              </controlPr>
            </control>
          </mc:Choice>
        </mc:AlternateContent>
        <mc:AlternateContent xmlns:mc="http://schemas.openxmlformats.org/markup-compatibility/2006">
          <mc:Choice Requires="x14">
            <control shapeId="3378" r:id="rId306" name="Check Box 306">
              <controlPr defaultSize="0" autoFill="0" autoLine="0" autoPict="0">
                <anchor>
                  <from>
                    <xdr:col>75</xdr:col>
                    <xdr:colOff>685800</xdr:colOff>
                    <xdr:row>40</xdr:row>
                    <xdr:rowOff>38100</xdr:rowOff>
                  </from>
                  <to>
                    <xdr:col>76</xdr:col>
                    <xdr:colOff>219075</xdr:colOff>
                    <xdr:row>40</xdr:row>
                    <xdr:rowOff>209550</xdr:rowOff>
                  </to>
                </anchor>
              </controlPr>
            </control>
          </mc:Choice>
        </mc:AlternateContent>
        <mc:AlternateContent xmlns:mc="http://schemas.openxmlformats.org/markup-compatibility/2006">
          <mc:Choice Requires="x14">
            <control shapeId="3379" r:id="rId307" name="Check Box 307">
              <controlPr defaultSize="0" autoFill="0" autoLine="0" autoPict="0">
                <anchor>
                  <from>
                    <xdr:col>77</xdr:col>
                    <xdr:colOff>133350</xdr:colOff>
                    <xdr:row>40</xdr:row>
                    <xdr:rowOff>47625</xdr:rowOff>
                  </from>
                  <to>
                    <xdr:col>78</xdr:col>
                    <xdr:colOff>180975</xdr:colOff>
                    <xdr:row>40</xdr:row>
                    <xdr:rowOff>219075</xdr:rowOff>
                  </to>
                </anchor>
              </controlPr>
            </control>
          </mc:Choice>
        </mc:AlternateContent>
        <mc:AlternateContent xmlns:mc="http://schemas.openxmlformats.org/markup-compatibility/2006">
          <mc:Choice Requires="x14">
            <control shapeId="3380" r:id="rId308" name="Check Box 308">
              <controlPr defaultSize="0" autoFill="0" autoLine="0" autoPict="0">
                <anchor>
                  <from>
                    <xdr:col>78</xdr:col>
                    <xdr:colOff>990600</xdr:colOff>
                    <xdr:row>40</xdr:row>
                    <xdr:rowOff>38100</xdr:rowOff>
                  </from>
                  <to>
                    <xdr:col>78</xdr:col>
                    <xdr:colOff>1238250</xdr:colOff>
                    <xdr:row>40</xdr:row>
                    <xdr:rowOff>209550</xdr:rowOff>
                  </to>
                </anchor>
              </controlPr>
            </control>
          </mc:Choice>
        </mc:AlternateContent>
        <mc:AlternateContent xmlns:mc="http://schemas.openxmlformats.org/markup-compatibility/2006">
          <mc:Choice Requires="x14">
            <control shapeId="3381" r:id="rId309" name="Check Box 309">
              <controlPr defaultSize="0" autoFill="0" autoLine="0" autoPict="0">
                <anchor>
                  <from>
                    <xdr:col>74</xdr:col>
                    <xdr:colOff>28575</xdr:colOff>
                    <xdr:row>27</xdr:row>
                    <xdr:rowOff>466725</xdr:rowOff>
                  </from>
                  <to>
                    <xdr:col>74</xdr:col>
                    <xdr:colOff>257175</xdr:colOff>
                    <xdr:row>28</xdr:row>
                    <xdr:rowOff>171450</xdr:rowOff>
                  </to>
                </anchor>
              </controlPr>
            </control>
          </mc:Choice>
        </mc:AlternateContent>
        <mc:AlternateContent xmlns:mc="http://schemas.openxmlformats.org/markup-compatibility/2006">
          <mc:Choice Requires="x14">
            <control shapeId="3382" r:id="rId310" name="Check Box 310">
              <controlPr defaultSize="0" autoFill="0" autoLine="0" autoPict="0">
                <anchor>
                  <from>
                    <xdr:col>76</xdr:col>
                    <xdr:colOff>104775</xdr:colOff>
                    <xdr:row>27</xdr:row>
                    <xdr:rowOff>466725</xdr:rowOff>
                  </from>
                  <to>
                    <xdr:col>76</xdr:col>
                    <xdr:colOff>333375</xdr:colOff>
                    <xdr:row>28</xdr:row>
                    <xdr:rowOff>171450</xdr:rowOff>
                  </to>
                </anchor>
              </controlPr>
            </control>
          </mc:Choice>
        </mc:AlternateContent>
        <mc:AlternateContent xmlns:mc="http://schemas.openxmlformats.org/markup-compatibility/2006">
          <mc:Choice Requires="x14">
            <control shapeId="3383" r:id="rId311" name="Check Box 311">
              <controlPr defaultSize="0" autoFill="0" autoLine="0" autoPict="0">
                <anchor>
                  <from>
                    <xdr:col>78</xdr:col>
                    <xdr:colOff>95250</xdr:colOff>
                    <xdr:row>27</xdr:row>
                    <xdr:rowOff>466725</xdr:rowOff>
                  </from>
                  <to>
                    <xdr:col>78</xdr:col>
                    <xdr:colOff>323850</xdr:colOff>
                    <xdr:row>28</xdr:row>
                    <xdr:rowOff>171450</xdr:rowOff>
                  </to>
                </anchor>
              </controlPr>
            </control>
          </mc:Choice>
        </mc:AlternateContent>
        <mc:AlternateContent xmlns:mc="http://schemas.openxmlformats.org/markup-compatibility/2006">
          <mc:Choice Requires="x14">
            <control shapeId="3384" r:id="rId312" name="Check Box 312">
              <controlPr defaultSize="0" autoFill="0" autoLine="0" autoPict="0">
                <anchor>
                  <from>
                    <xdr:col>74</xdr:col>
                    <xdr:colOff>38100</xdr:colOff>
                    <xdr:row>28</xdr:row>
                    <xdr:rowOff>133350</xdr:rowOff>
                  </from>
                  <to>
                    <xdr:col>74</xdr:col>
                    <xdr:colOff>266700</xdr:colOff>
                    <xdr:row>29</xdr:row>
                    <xdr:rowOff>28575</xdr:rowOff>
                  </to>
                </anchor>
              </controlPr>
            </control>
          </mc:Choice>
        </mc:AlternateContent>
        <mc:AlternateContent xmlns:mc="http://schemas.openxmlformats.org/markup-compatibility/2006">
          <mc:Choice Requires="x14">
            <control shapeId="3385" r:id="rId313" name="Check Box 313">
              <controlPr defaultSize="0" autoFill="0" autoLine="0" autoPict="0">
                <anchor>
                  <from>
                    <xdr:col>76</xdr:col>
                    <xdr:colOff>400050</xdr:colOff>
                    <xdr:row>28</xdr:row>
                    <xdr:rowOff>123825</xdr:rowOff>
                  </from>
                  <to>
                    <xdr:col>76</xdr:col>
                    <xdr:colOff>628650</xdr:colOff>
                    <xdr:row>29</xdr:row>
                    <xdr:rowOff>19050</xdr:rowOff>
                  </to>
                </anchor>
              </controlPr>
            </control>
          </mc:Choice>
        </mc:AlternateContent>
        <mc:AlternateContent xmlns:mc="http://schemas.openxmlformats.org/markup-compatibility/2006">
          <mc:Choice Requires="x14">
            <control shapeId="3386" r:id="rId314" name="Check Box 314">
              <controlPr defaultSize="0" autoFill="0" autoLine="0" autoPict="0">
                <anchor>
                  <from>
                    <xdr:col>78</xdr:col>
                    <xdr:colOff>95250</xdr:colOff>
                    <xdr:row>28</xdr:row>
                    <xdr:rowOff>133350</xdr:rowOff>
                  </from>
                  <to>
                    <xdr:col>78</xdr:col>
                    <xdr:colOff>323850</xdr:colOff>
                    <xdr:row>29</xdr:row>
                    <xdr:rowOff>28575</xdr:rowOff>
                  </to>
                </anchor>
              </controlPr>
            </control>
          </mc:Choice>
        </mc:AlternateContent>
        <mc:AlternateContent xmlns:mc="http://schemas.openxmlformats.org/markup-compatibility/2006">
          <mc:Choice Requires="x14">
            <control shapeId="3387" r:id="rId315" name="Check Box 315">
              <controlPr defaultSize="0" autoFill="0" autoLine="0" autoPict="0">
                <anchor>
                  <from>
                    <xdr:col>78</xdr:col>
                    <xdr:colOff>790575</xdr:colOff>
                    <xdr:row>28</xdr:row>
                    <xdr:rowOff>123825</xdr:rowOff>
                  </from>
                  <to>
                    <xdr:col>78</xdr:col>
                    <xdr:colOff>1019175</xdr:colOff>
                    <xdr:row>29</xdr:row>
                    <xdr:rowOff>19050</xdr:rowOff>
                  </to>
                </anchor>
              </controlPr>
            </control>
          </mc:Choice>
        </mc:AlternateContent>
        <mc:AlternateContent xmlns:mc="http://schemas.openxmlformats.org/markup-compatibility/2006">
          <mc:Choice Requires="x14">
            <control shapeId="3388" r:id="rId316" name="Check Box 316">
              <controlPr defaultSize="0" autoFill="0" autoLine="0" autoPict="0">
                <anchor>
                  <from>
                    <xdr:col>86</xdr:col>
                    <xdr:colOff>28575</xdr:colOff>
                    <xdr:row>30</xdr:row>
                    <xdr:rowOff>0</xdr:rowOff>
                  </from>
                  <to>
                    <xdr:col>86</xdr:col>
                    <xdr:colOff>266700</xdr:colOff>
                    <xdr:row>30</xdr:row>
                    <xdr:rowOff>190500</xdr:rowOff>
                  </to>
                </anchor>
              </controlPr>
            </control>
          </mc:Choice>
        </mc:AlternateContent>
        <mc:AlternateContent xmlns:mc="http://schemas.openxmlformats.org/markup-compatibility/2006">
          <mc:Choice Requires="x14">
            <control shapeId="3389" r:id="rId317" name="Check Box 317">
              <controlPr defaultSize="0" autoFill="0" autoLine="0" autoPict="0">
                <anchor>
                  <from>
                    <xdr:col>88</xdr:col>
                    <xdr:colOff>104775</xdr:colOff>
                    <xdr:row>29</xdr:row>
                    <xdr:rowOff>190500</xdr:rowOff>
                  </from>
                  <to>
                    <xdr:col>88</xdr:col>
                    <xdr:colOff>342900</xdr:colOff>
                    <xdr:row>30</xdr:row>
                    <xdr:rowOff>180975</xdr:rowOff>
                  </to>
                </anchor>
              </controlPr>
            </control>
          </mc:Choice>
        </mc:AlternateContent>
        <mc:AlternateContent xmlns:mc="http://schemas.openxmlformats.org/markup-compatibility/2006">
          <mc:Choice Requires="x14">
            <control shapeId="3390" r:id="rId318" name="Check Box 318">
              <controlPr defaultSize="0" autoFill="0" autoLine="0" autoPict="0">
                <anchor>
                  <from>
                    <xdr:col>86</xdr:col>
                    <xdr:colOff>9525</xdr:colOff>
                    <xdr:row>32</xdr:row>
                    <xdr:rowOff>9525</xdr:rowOff>
                  </from>
                  <to>
                    <xdr:col>86</xdr:col>
                    <xdr:colOff>247650</xdr:colOff>
                    <xdr:row>32</xdr:row>
                    <xdr:rowOff>200025</xdr:rowOff>
                  </to>
                </anchor>
              </controlPr>
            </control>
          </mc:Choice>
        </mc:AlternateContent>
        <mc:AlternateContent xmlns:mc="http://schemas.openxmlformats.org/markup-compatibility/2006">
          <mc:Choice Requires="x14">
            <control shapeId="3391" r:id="rId319" name="Check Box 319">
              <controlPr defaultSize="0" autoFill="0" autoLine="0" autoPict="0">
                <anchor>
                  <from>
                    <xdr:col>88</xdr:col>
                    <xdr:colOff>66675</xdr:colOff>
                    <xdr:row>32</xdr:row>
                    <xdr:rowOff>19050</xdr:rowOff>
                  </from>
                  <to>
                    <xdr:col>88</xdr:col>
                    <xdr:colOff>304800</xdr:colOff>
                    <xdr:row>32</xdr:row>
                    <xdr:rowOff>200025</xdr:rowOff>
                  </to>
                </anchor>
              </controlPr>
            </control>
          </mc:Choice>
        </mc:AlternateContent>
        <mc:AlternateContent xmlns:mc="http://schemas.openxmlformats.org/markup-compatibility/2006">
          <mc:Choice Requires="x14">
            <control shapeId="3392" r:id="rId320" name="Check Box 320">
              <controlPr defaultSize="0" autoFill="0" autoLine="0" autoPict="0">
                <anchor>
                  <from>
                    <xdr:col>90</xdr:col>
                    <xdr:colOff>304800</xdr:colOff>
                    <xdr:row>32</xdr:row>
                    <xdr:rowOff>28575</xdr:rowOff>
                  </from>
                  <to>
                    <xdr:col>90</xdr:col>
                    <xdr:colOff>542925</xdr:colOff>
                    <xdr:row>32</xdr:row>
                    <xdr:rowOff>209550</xdr:rowOff>
                  </to>
                </anchor>
              </controlPr>
            </control>
          </mc:Choice>
        </mc:AlternateContent>
        <mc:AlternateContent xmlns:mc="http://schemas.openxmlformats.org/markup-compatibility/2006">
          <mc:Choice Requires="x14">
            <control shapeId="3393" r:id="rId321" name="Check Box 321">
              <controlPr defaultSize="0" autoFill="0" autoLine="0" autoPict="0">
                <anchor>
                  <from>
                    <xdr:col>86</xdr:col>
                    <xdr:colOff>9525</xdr:colOff>
                    <xdr:row>32</xdr:row>
                    <xdr:rowOff>180975</xdr:rowOff>
                  </from>
                  <to>
                    <xdr:col>86</xdr:col>
                    <xdr:colOff>247650</xdr:colOff>
                    <xdr:row>32</xdr:row>
                    <xdr:rowOff>361950</xdr:rowOff>
                  </to>
                </anchor>
              </controlPr>
            </control>
          </mc:Choice>
        </mc:AlternateContent>
        <mc:AlternateContent xmlns:mc="http://schemas.openxmlformats.org/markup-compatibility/2006">
          <mc:Choice Requires="x14">
            <control shapeId="3394" r:id="rId322" name="Check Box 322">
              <controlPr defaultSize="0" autoFill="0" autoLine="0" autoPict="0">
                <anchor>
                  <from>
                    <xdr:col>87</xdr:col>
                    <xdr:colOff>552450</xdr:colOff>
                    <xdr:row>32</xdr:row>
                    <xdr:rowOff>171450</xdr:rowOff>
                  </from>
                  <to>
                    <xdr:col>88</xdr:col>
                    <xdr:colOff>76200</xdr:colOff>
                    <xdr:row>32</xdr:row>
                    <xdr:rowOff>352425</xdr:rowOff>
                  </to>
                </anchor>
              </controlPr>
            </control>
          </mc:Choice>
        </mc:AlternateContent>
        <mc:AlternateContent xmlns:mc="http://schemas.openxmlformats.org/markup-compatibility/2006">
          <mc:Choice Requires="x14">
            <control shapeId="3395" r:id="rId323" name="Check Box 323">
              <controlPr defaultSize="0" autoFill="0" autoLine="0" autoPict="0">
                <anchor>
                  <from>
                    <xdr:col>86</xdr:col>
                    <xdr:colOff>28575</xdr:colOff>
                    <xdr:row>32</xdr:row>
                    <xdr:rowOff>419100</xdr:rowOff>
                  </from>
                  <to>
                    <xdr:col>86</xdr:col>
                    <xdr:colOff>276225</xdr:colOff>
                    <xdr:row>32</xdr:row>
                    <xdr:rowOff>600075</xdr:rowOff>
                  </to>
                </anchor>
              </controlPr>
            </control>
          </mc:Choice>
        </mc:AlternateContent>
        <mc:AlternateContent xmlns:mc="http://schemas.openxmlformats.org/markup-compatibility/2006">
          <mc:Choice Requires="x14">
            <control shapeId="3396" r:id="rId324" name="Check Box 324">
              <controlPr defaultSize="0" autoFill="0" autoLine="0" autoPict="0">
                <anchor>
                  <from>
                    <xdr:col>86</xdr:col>
                    <xdr:colOff>28575</xdr:colOff>
                    <xdr:row>32</xdr:row>
                    <xdr:rowOff>571500</xdr:rowOff>
                  </from>
                  <to>
                    <xdr:col>86</xdr:col>
                    <xdr:colOff>276225</xdr:colOff>
                    <xdr:row>32</xdr:row>
                    <xdr:rowOff>752475</xdr:rowOff>
                  </to>
                </anchor>
              </controlPr>
            </control>
          </mc:Choice>
        </mc:AlternateContent>
        <mc:AlternateContent xmlns:mc="http://schemas.openxmlformats.org/markup-compatibility/2006">
          <mc:Choice Requires="x14">
            <control shapeId="3397" r:id="rId325" name="Check Box 325">
              <controlPr defaultSize="0" autoFill="0" autoLine="0" autoPict="0">
                <anchor>
                  <from>
                    <xdr:col>87</xdr:col>
                    <xdr:colOff>285750</xdr:colOff>
                    <xdr:row>32</xdr:row>
                    <xdr:rowOff>419100</xdr:rowOff>
                  </from>
                  <to>
                    <xdr:col>87</xdr:col>
                    <xdr:colOff>533400</xdr:colOff>
                    <xdr:row>32</xdr:row>
                    <xdr:rowOff>600075</xdr:rowOff>
                  </to>
                </anchor>
              </controlPr>
            </control>
          </mc:Choice>
        </mc:AlternateContent>
        <mc:AlternateContent xmlns:mc="http://schemas.openxmlformats.org/markup-compatibility/2006">
          <mc:Choice Requires="x14">
            <control shapeId="3398" r:id="rId326" name="Check Box 326">
              <controlPr defaultSize="0" autoFill="0" autoLine="0" autoPict="0">
                <anchor>
                  <from>
                    <xdr:col>87</xdr:col>
                    <xdr:colOff>295275</xdr:colOff>
                    <xdr:row>32</xdr:row>
                    <xdr:rowOff>571500</xdr:rowOff>
                  </from>
                  <to>
                    <xdr:col>87</xdr:col>
                    <xdr:colOff>542925</xdr:colOff>
                    <xdr:row>32</xdr:row>
                    <xdr:rowOff>752475</xdr:rowOff>
                  </to>
                </anchor>
              </controlPr>
            </control>
          </mc:Choice>
        </mc:AlternateContent>
        <mc:AlternateContent xmlns:mc="http://schemas.openxmlformats.org/markup-compatibility/2006">
          <mc:Choice Requires="x14">
            <control shapeId="3399" r:id="rId327" name="Check Box 327">
              <controlPr defaultSize="0" autoFill="0" autoLine="0" autoPict="0">
                <anchor>
                  <from>
                    <xdr:col>88</xdr:col>
                    <xdr:colOff>133350</xdr:colOff>
                    <xdr:row>32</xdr:row>
                    <xdr:rowOff>428625</xdr:rowOff>
                  </from>
                  <to>
                    <xdr:col>88</xdr:col>
                    <xdr:colOff>381000</xdr:colOff>
                    <xdr:row>32</xdr:row>
                    <xdr:rowOff>609600</xdr:rowOff>
                  </to>
                </anchor>
              </controlPr>
            </control>
          </mc:Choice>
        </mc:AlternateContent>
        <mc:AlternateContent xmlns:mc="http://schemas.openxmlformats.org/markup-compatibility/2006">
          <mc:Choice Requires="x14">
            <control shapeId="3400" r:id="rId328" name="Check Box 328">
              <controlPr defaultSize="0" autoFill="0" autoLine="0" autoPict="0">
                <anchor>
                  <from>
                    <xdr:col>88</xdr:col>
                    <xdr:colOff>133350</xdr:colOff>
                    <xdr:row>32</xdr:row>
                    <xdr:rowOff>581025</xdr:rowOff>
                  </from>
                  <to>
                    <xdr:col>88</xdr:col>
                    <xdr:colOff>381000</xdr:colOff>
                    <xdr:row>32</xdr:row>
                    <xdr:rowOff>762000</xdr:rowOff>
                  </to>
                </anchor>
              </controlPr>
            </control>
          </mc:Choice>
        </mc:AlternateContent>
        <mc:AlternateContent xmlns:mc="http://schemas.openxmlformats.org/markup-compatibility/2006">
          <mc:Choice Requires="x14">
            <control shapeId="3401" r:id="rId329" name="Check Box 329">
              <controlPr defaultSize="0" autoFill="0" autoLine="0" autoPict="0">
                <anchor>
                  <from>
                    <xdr:col>88</xdr:col>
                    <xdr:colOff>666750</xdr:colOff>
                    <xdr:row>32</xdr:row>
                    <xdr:rowOff>409575</xdr:rowOff>
                  </from>
                  <to>
                    <xdr:col>90</xdr:col>
                    <xdr:colOff>0</xdr:colOff>
                    <xdr:row>32</xdr:row>
                    <xdr:rowOff>590550</xdr:rowOff>
                  </to>
                </anchor>
              </controlPr>
            </control>
          </mc:Choice>
        </mc:AlternateContent>
        <mc:AlternateContent xmlns:mc="http://schemas.openxmlformats.org/markup-compatibility/2006">
          <mc:Choice Requires="x14">
            <control shapeId="3402" r:id="rId330" name="Check Box 330">
              <controlPr defaultSize="0" autoFill="0" autoLine="0" autoPict="0">
                <anchor>
                  <from>
                    <xdr:col>88</xdr:col>
                    <xdr:colOff>676275</xdr:colOff>
                    <xdr:row>32</xdr:row>
                    <xdr:rowOff>561975</xdr:rowOff>
                  </from>
                  <to>
                    <xdr:col>90</xdr:col>
                    <xdr:colOff>9525</xdr:colOff>
                    <xdr:row>32</xdr:row>
                    <xdr:rowOff>742950</xdr:rowOff>
                  </to>
                </anchor>
              </controlPr>
            </control>
          </mc:Choice>
        </mc:AlternateContent>
        <mc:AlternateContent xmlns:mc="http://schemas.openxmlformats.org/markup-compatibility/2006">
          <mc:Choice Requires="x14">
            <control shapeId="3403" r:id="rId331" name="Check Box 331">
              <controlPr defaultSize="0" autoFill="0" autoLine="0" autoPict="0">
                <anchor>
                  <from>
                    <xdr:col>90</xdr:col>
                    <xdr:colOff>342900</xdr:colOff>
                    <xdr:row>32</xdr:row>
                    <xdr:rowOff>428625</xdr:rowOff>
                  </from>
                  <to>
                    <xdr:col>90</xdr:col>
                    <xdr:colOff>590550</xdr:colOff>
                    <xdr:row>32</xdr:row>
                    <xdr:rowOff>609600</xdr:rowOff>
                  </to>
                </anchor>
              </controlPr>
            </control>
          </mc:Choice>
        </mc:AlternateContent>
        <mc:AlternateContent xmlns:mc="http://schemas.openxmlformats.org/markup-compatibility/2006">
          <mc:Choice Requires="x14">
            <control shapeId="3404" r:id="rId332" name="Check Box 332">
              <controlPr defaultSize="0" autoFill="0" autoLine="0" autoPict="0">
                <anchor>
                  <from>
                    <xdr:col>90</xdr:col>
                    <xdr:colOff>885825</xdr:colOff>
                    <xdr:row>32</xdr:row>
                    <xdr:rowOff>428625</xdr:rowOff>
                  </from>
                  <to>
                    <xdr:col>90</xdr:col>
                    <xdr:colOff>1123950</xdr:colOff>
                    <xdr:row>32</xdr:row>
                    <xdr:rowOff>609600</xdr:rowOff>
                  </to>
                </anchor>
              </controlPr>
            </control>
          </mc:Choice>
        </mc:AlternateContent>
        <mc:AlternateContent xmlns:mc="http://schemas.openxmlformats.org/markup-compatibility/2006">
          <mc:Choice Requires="x14">
            <control shapeId="3405" r:id="rId333" name="Check Box 333">
              <controlPr defaultSize="0" autoFill="0" autoLine="0" autoPict="0">
                <anchor>
                  <from>
                    <xdr:col>86</xdr:col>
                    <xdr:colOff>0</xdr:colOff>
                    <xdr:row>34</xdr:row>
                    <xdr:rowOff>28575</xdr:rowOff>
                  </from>
                  <to>
                    <xdr:col>86</xdr:col>
                    <xdr:colOff>247650</xdr:colOff>
                    <xdr:row>34</xdr:row>
                    <xdr:rowOff>209550</xdr:rowOff>
                  </to>
                </anchor>
              </controlPr>
            </control>
          </mc:Choice>
        </mc:AlternateContent>
        <mc:AlternateContent xmlns:mc="http://schemas.openxmlformats.org/markup-compatibility/2006">
          <mc:Choice Requires="x14">
            <control shapeId="3406" r:id="rId334" name="Check Box 334">
              <controlPr defaultSize="0" autoFill="0" autoLine="0" autoPict="0">
                <anchor>
                  <from>
                    <xdr:col>87</xdr:col>
                    <xdr:colOff>552450</xdr:colOff>
                    <xdr:row>34</xdr:row>
                    <xdr:rowOff>47625</xdr:rowOff>
                  </from>
                  <to>
                    <xdr:col>88</xdr:col>
                    <xdr:colOff>85725</xdr:colOff>
                    <xdr:row>34</xdr:row>
                    <xdr:rowOff>219075</xdr:rowOff>
                  </to>
                </anchor>
              </controlPr>
            </control>
          </mc:Choice>
        </mc:AlternateContent>
        <mc:AlternateContent xmlns:mc="http://schemas.openxmlformats.org/markup-compatibility/2006">
          <mc:Choice Requires="x14">
            <control shapeId="3407" r:id="rId335" name="Check Box 335">
              <controlPr defaultSize="0" autoFill="0" autoLine="0" autoPict="0">
                <anchor>
                  <from>
                    <xdr:col>88</xdr:col>
                    <xdr:colOff>619125</xdr:colOff>
                    <xdr:row>34</xdr:row>
                    <xdr:rowOff>38100</xdr:rowOff>
                  </from>
                  <to>
                    <xdr:col>89</xdr:col>
                    <xdr:colOff>152400</xdr:colOff>
                    <xdr:row>34</xdr:row>
                    <xdr:rowOff>209550</xdr:rowOff>
                  </to>
                </anchor>
              </controlPr>
            </control>
          </mc:Choice>
        </mc:AlternateContent>
        <mc:AlternateContent xmlns:mc="http://schemas.openxmlformats.org/markup-compatibility/2006">
          <mc:Choice Requires="x14">
            <control shapeId="3408" r:id="rId336" name="Check Box 336">
              <controlPr defaultSize="0" autoFill="0" autoLine="0" autoPict="0">
                <anchor>
                  <from>
                    <xdr:col>85</xdr:col>
                    <xdr:colOff>276225</xdr:colOff>
                    <xdr:row>36</xdr:row>
                    <xdr:rowOff>57150</xdr:rowOff>
                  </from>
                  <to>
                    <xdr:col>86</xdr:col>
                    <xdr:colOff>219075</xdr:colOff>
                    <xdr:row>36</xdr:row>
                    <xdr:rowOff>228600</xdr:rowOff>
                  </to>
                </anchor>
              </controlPr>
            </control>
          </mc:Choice>
        </mc:AlternateContent>
        <mc:AlternateContent xmlns:mc="http://schemas.openxmlformats.org/markup-compatibility/2006">
          <mc:Choice Requires="x14">
            <control shapeId="3409" r:id="rId337" name="Check Box 337">
              <controlPr defaultSize="0" autoFill="0" autoLine="0" autoPict="0">
                <anchor>
                  <from>
                    <xdr:col>85</xdr:col>
                    <xdr:colOff>276225</xdr:colOff>
                    <xdr:row>36</xdr:row>
                    <xdr:rowOff>200025</xdr:rowOff>
                  </from>
                  <to>
                    <xdr:col>86</xdr:col>
                    <xdr:colOff>219075</xdr:colOff>
                    <xdr:row>36</xdr:row>
                    <xdr:rowOff>371475</xdr:rowOff>
                  </to>
                </anchor>
              </controlPr>
            </control>
          </mc:Choice>
        </mc:AlternateContent>
        <mc:AlternateContent xmlns:mc="http://schemas.openxmlformats.org/markup-compatibility/2006">
          <mc:Choice Requires="x14">
            <control shapeId="3410" r:id="rId338" name="Check Box 338">
              <controlPr defaultSize="0" autoFill="0" autoLine="0" autoPict="0">
                <anchor>
                  <from>
                    <xdr:col>85</xdr:col>
                    <xdr:colOff>285750</xdr:colOff>
                    <xdr:row>36</xdr:row>
                    <xdr:rowOff>361950</xdr:rowOff>
                  </from>
                  <to>
                    <xdr:col>86</xdr:col>
                    <xdr:colOff>228600</xdr:colOff>
                    <xdr:row>36</xdr:row>
                    <xdr:rowOff>533400</xdr:rowOff>
                  </to>
                </anchor>
              </controlPr>
            </control>
          </mc:Choice>
        </mc:AlternateContent>
        <mc:AlternateContent xmlns:mc="http://schemas.openxmlformats.org/markup-compatibility/2006">
          <mc:Choice Requires="x14">
            <control shapeId="3411" r:id="rId339" name="Check Box 339">
              <controlPr defaultSize="0" autoFill="0" autoLine="0" autoPict="0">
                <anchor>
                  <from>
                    <xdr:col>85</xdr:col>
                    <xdr:colOff>285750</xdr:colOff>
                    <xdr:row>36</xdr:row>
                    <xdr:rowOff>495300</xdr:rowOff>
                  </from>
                  <to>
                    <xdr:col>86</xdr:col>
                    <xdr:colOff>228600</xdr:colOff>
                    <xdr:row>36</xdr:row>
                    <xdr:rowOff>666750</xdr:rowOff>
                  </to>
                </anchor>
              </controlPr>
            </control>
          </mc:Choice>
        </mc:AlternateContent>
        <mc:AlternateContent xmlns:mc="http://schemas.openxmlformats.org/markup-compatibility/2006">
          <mc:Choice Requires="x14">
            <control shapeId="3412" r:id="rId340" name="Check Box 340">
              <controlPr defaultSize="0" autoFill="0" autoLine="0" autoPict="0">
                <anchor>
                  <from>
                    <xdr:col>85</xdr:col>
                    <xdr:colOff>295275</xdr:colOff>
                    <xdr:row>36</xdr:row>
                    <xdr:rowOff>638175</xdr:rowOff>
                  </from>
                  <to>
                    <xdr:col>86</xdr:col>
                    <xdr:colOff>238125</xdr:colOff>
                    <xdr:row>36</xdr:row>
                    <xdr:rowOff>809625</xdr:rowOff>
                  </to>
                </anchor>
              </controlPr>
            </control>
          </mc:Choice>
        </mc:AlternateContent>
        <mc:AlternateContent xmlns:mc="http://schemas.openxmlformats.org/markup-compatibility/2006">
          <mc:Choice Requires="x14">
            <control shapeId="3413" r:id="rId341" name="Check Box 341">
              <controlPr defaultSize="0" autoFill="0" autoLine="0" autoPict="0">
                <anchor>
                  <from>
                    <xdr:col>87</xdr:col>
                    <xdr:colOff>485775</xdr:colOff>
                    <xdr:row>36</xdr:row>
                    <xdr:rowOff>66675</xdr:rowOff>
                  </from>
                  <to>
                    <xdr:col>88</xdr:col>
                    <xdr:colOff>19050</xdr:colOff>
                    <xdr:row>36</xdr:row>
                    <xdr:rowOff>238125</xdr:rowOff>
                  </to>
                </anchor>
              </controlPr>
            </control>
          </mc:Choice>
        </mc:AlternateContent>
        <mc:AlternateContent xmlns:mc="http://schemas.openxmlformats.org/markup-compatibility/2006">
          <mc:Choice Requires="x14">
            <control shapeId="3414" r:id="rId342" name="Check Box 342">
              <controlPr defaultSize="0" autoFill="0" autoLine="0" autoPict="0">
                <anchor>
                  <from>
                    <xdr:col>87</xdr:col>
                    <xdr:colOff>581025</xdr:colOff>
                    <xdr:row>36</xdr:row>
                    <xdr:rowOff>209550</xdr:rowOff>
                  </from>
                  <to>
                    <xdr:col>88</xdr:col>
                    <xdr:colOff>114300</xdr:colOff>
                    <xdr:row>36</xdr:row>
                    <xdr:rowOff>381000</xdr:rowOff>
                  </to>
                </anchor>
              </controlPr>
            </control>
          </mc:Choice>
        </mc:AlternateContent>
        <mc:AlternateContent xmlns:mc="http://schemas.openxmlformats.org/markup-compatibility/2006">
          <mc:Choice Requires="x14">
            <control shapeId="3415" r:id="rId343" name="Check Box 343">
              <controlPr defaultSize="0" autoFill="0" autoLine="0" autoPict="0">
                <anchor>
                  <from>
                    <xdr:col>87</xdr:col>
                    <xdr:colOff>666750</xdr:colOff>
                    <xdr:row>36</xdr:row>
                    <xdr:rowOff>352425</xdr:rowOff>
                  </from>
                  <to>
                    <xdr:col>88</xdr:col>
                    <xdr:colOff>190500</xdr:colOff>
                    <xdr:row>36</xdr:row>
                    <xdr:rowOff>523875</xdr:rowOff>
                  </to>
                </anchor>
              </controlPr>
            </control>
          </mc:Choice>
        </mc:AlternateContent>
        <mc:AlternateContent xmlns:mc="http://schemas.openxmlformats.org/markup-compatibility/2006">
          <mc:Choice Requires="x14">
            <control shapeId="3416" r:id="rId344" name="Check Box 344">
              <controlPr defaultSize="0" autoFill="0" autoLine="0" autoPict="0">
                <anchor>
                  <from>
                    <xdr:col>88</xdr:col>
                    <xdr:colOff>19050</xdr:colOff>
                    <xdr:row>36</xdr:row>
                    <xdr:rowOff>485775</xdr:rowOff>
                  </from>
                  <to>
                    <xdr:col>88</xdr:col>
                    <xdr:colOff>257175</xdr:colOff>
                    <xdr:row>36</xdr:row>
                    <xdr:rowOff>657225</xdr:rowOff>
                  </to>
                </anchor>
              </controlPr>
            </control>
          </mc:Choice>
        </mc:AlternateContent>
        <mc:AlternateContent xmlns:mc="http://schemas.openxmlformats.org/markup-compatibility/2006">
          <mc:Choice Requires="x14">
            <control shapeId="3417" r:id="rId345" name="Check Box 345">
              <controlPr defaultSize="0" autoFill="0" autoLine="0" autoPict="0">
                <anchor>
                  <from>
                    <xdr:col>88</xdr:col>
                    <xdr:colOff>609600</xdr:colOff>
                    <xdr:row>36</xdr:row>
                    <xdr:rowOff>190500</xdr:rowOff>
                  </from>
                  <to>
                    <xdr:col>89</xdr:col>
                    <xdr:colOff>152400</xdr:colOff>
                    <xdr:row>36</xdr:row>
                    <xdr:rowOff>361950</xdr:rowOff>
                  </to>
                </anchor>
              </controlPr>
            </control>
          </mc:Choice>
        </mc:AlternateContent>
        <mc:AlternateContent xmlns:mc="http://schemas.openxmlformats.org/markup-compatibility/2006">
          <mc:Choice Requires="x14">
            <control shapeId="3418" r:id="rId346" name="Check Box 346">
              <controlPr defaultSize="0" autoFill="0" autoLine="0" autoPict="0">
                <anchor>
                  <from>
                    <xdr:col>89</xdr:col>
                    <xdr:colOff>180975</xdr:colOff>
                    <xdr:row>36</xdr:row>
                    <xdr:rowOff>333375</xdr:rowOff>
                  </from>
                  <to>
                    <xdr:col>90</xdr:col>
                    <xdr:colOff>238125</xdr:colOff>
                    <xdr:row>36</xdr:row>
                    <xdr:rowOff>504825</xdr:rowOff>
                  </to>
                </anchor>
              </controlPr>
            </control>
          </mc:Choice>
        </mc:AlternateContent>
        <mc:AlternateContent xmlns:mc="http://schemas.openxmlformats.org/markup-compatibility/2006">
          <mc:Choice Requires="x14">
            <control shapeId="3419" r:id="rId347" name="Check Box 347">
              <controlPr defaultSize="0" autoFill="0" autoLine="0" autoPict="0">
                <anchor>
                  <from>
                    <xdr:col>89</xdr:col>
                    <xdr:colOff>190500</xdr:colOff>
                    <xdr:row>36</xdr:row>
                    <xdr:rowOff>485775</xdr:rowOff>
                  </from>
                  <to>
                    <xdr:col>90</xdr:col>
                    <xdr:colOff>247650</xdr:colOff>
                    <xdr:row>36</xdr:row>
                    <xdr:rowOff>657225</xdr:rowOff>
                  </to>
                </anchor>
              </controlPr>
            </control>
          </mc:Choice>
        </mc:AlternateContent>
        <mc:AlternateContent xmlns:mc="http://schemas.openxmlformats.org/markup-compatibility/2006">
          <mc:Choice Requires="x14">
            <control shapeId="3420" r:id="rId348" name="Check Box 348">
              <controlPr defaultSize="0" autoFill="0" autoLine="0" autoPict="0">
                <anchor>
                  <from>
                    <xdr:col>90</xdr:col>
                    <xdr:colOff>400050</xdr:colOff>
                    <xdr:row>36</xdr:row>
                    <xdr:rowOff>57150</xdr:rowOff>
                  </from>
                  <to>
                    <xdr:col>90</xdr:col>
                    <xdr:colOff>657225</xdr:colOff>
                    <xdr:row>36</xdr:row>
                    <xdr:rowOff>228600</xdr:rowOff>
                  </to>
                </anchor>
              </controlPr>
            </control>
          </mc:Choice>
        </mc:AlternateContent>
        <mc:AlternateContent xmlns:mc="http://schemas.openxmlformats.org/markup-compatibility/2006">
          <mc:Choice Requires="x14">
            <control shapeId="3421" r:id="rId349" name="Check Box 349">
              <controlPr defaultSize="0" autoFill="0" autoLine="0" autoPict="0">
                <anchor>
                  <from>
                    <xdr:col>90</xdr:col>
                    <xdr:colOff>514350</xdr:colOff>
                    <xdr:row>36</xdr:row>
                    <xdr:rowOff>209550</xdr:rowOff>
                  </from>
                  <to>
                    <xdr:col>90</xdr:col>
                    <xdr:colOff>771525</xdr:colOff>
                    <xdr:row>36</xdr:row>
                    <xdr:rowOff>381000</xdr:rowOff>
                  </to>
                </anchor>
              </controlPr>
            </control>
          </mc:Choice>
        </mc:AlternateContent>
        <mc:AlternateContent xmlns:mc="http://schemas.openxmlformats.org/markup-compatibility/2006">
          <mc:Choice Requires="x14">
            <control shapeId="3422" r:id="rId350" name="Check Box 350">
              <controlPr defaultSize="0" autoFill="0" autoLine="0" autoPict="0">
                <anchor>
                  <from>
                    <xdr:col>90</xdr:col>
                    <xdr:colOff>685800</xdr:colOff>
                    <xdr:row>36</xdr:row>
                    <xdr:rowOff>466725</xdr:rowOff>
                  </from>
                  <to>
                    <xdr:col>90</xdr:col>
                    <xdr:colOff>942975</xdr:colOff>
                    <xdr:row>36</xdr:row>
                    <xdr:rowOff>638175</xdr:rowOff>
                  </to>
                </anchor>
              </controlPr>
            </control>
          </mc:Choice>
        </mc:AlternateContent>
        <mc:AlternateContent xmlns:mc="http://schemas.openxmlformats.org/markup-compatibility/2006">
          <mc:Choice Requires="x14">
            <control shapeId="3423" r:id="rId351" name="Check Box 351">
              <controlPr defaultSize="0" autoFill="0" autoLine="0" autoPict="0">
                <anchor>
                  <from>
                    <xdr:col>86</xdr:col>
                    <xdr:colOff>28575</xdr:colOff>
                    <xdr:row>37</xdr:row>
                    <xdr:rowOff>219075</xdr:rowOff>
                  </from>
                  <to>
                    <xdr:col>86</xdr:col>
                    <xdr:colOff>276225</xdr:colOff>
                    <xdr:row>38</xdr:row>
                    <xdr:rowOff>161925</xdr:rowOff>
                  </to>
                </anchor>
              </controlPr>
            </control>
          </mc:Choice>
        </mc:AlternateContent>
        <mc:AlternateContent xmlns:mc="http://schemas.openxmlformats.org/markup-compatibility/2006">
          <mc:Choice Requires="x14">
            <control shapeId="3424" r:id="rId352" name="Check Box 352">
              <controlPr defaultSize="0" autoFill="0" autoLine="0" autoPict="0">
                <anchor>
                  <from>
                    <xdr:col>86</xdr:col>
                    <xdr:colOff>28575</xdr:colOff>
                    <xdr:row>38</xdr:row>
                    <xdr:rowOff>133350</xdr:rowOff>
                  </from>
                  <to>
                    <xdr:col>86</xdr:col>
                    <xdr:colOff>276225</xdr:colOff>
                    <xdr:row>38</xdr:row>
                    <xdr:rowOff>304800</xdr:rowOff>
                  </to>
                </anchor>
              </controlPr>
            </control>
          </mc:Choice>
        </mc:AlternateContent>
        <mc:AlternateContent xmlns:mc="http://schemas.openxmlformats.org/markup-compatibility/2006">
          <mc:Choice Requires="x14">
            <control shapeId="3425" r:id="rId353" name="Check Box 353">
              <controlPr defaultSize="0" autoFill="0" autoLine="0" autoPict="0">
                <anchor>
                  <from>
                    <xdr:col>86</xdr:col>
                    <xdr:colOff>19050</xdr:colOff>
                    <xdr:row>38</xdr:row>
                    <xdr:rowOff>266700</xdr:rowOff>
                  </from>
                  <to>
                    <xdr:col>86</xdr:col>
                    <xdr:colOff>266700</xdr:colOff>
                    <xdr:row>38</xdr:row>
                    <xdr:rowOff>447675</xdr:rowOff>
                  </to>
                </anchor>
              </controlPr>
            </control>
          </mc:Choice>
        </mc:AlternateContent>
        <mc:AlternateContent xmlns:mc="http://schemas.openxmlformats.org/markup-compatibility/2006">
          <mc:Choice Requires="x14">
            <control shapeId="3426" r:id="rId354" name="Check Box 354">
              <controlPr defaultSize="0" autoFill="0" autoLine="0" autoPict="0">
                <anchor>
                  <from>
                    <xdr:col>88</xdr:col>
                    <xdr:colOff>647700</xdr:colOff>
                    <xdr:row>38</xdr:row>
                    <xdr:rowOff>133350</xdr:rowOff>
                  </from>
                  <to>
                    <xdr:col>89</xdr:col>
                    <xdr:colOff>180975</xdr:colOff>
                    <xdr:row>38</xdr:row>
                    <xdr:rowOff>295275</xdr:rowOff>
                  </to>
                </anchor>
              </controlPr>
            </control>
          </mc:Choice>
        </mc:AlternateContent>
        <mc:AlternateContent xmlns:mc="http://schemas.openxmlformats.org/markup-compatibility/2006">
          <mc:Choice Requires="x14">
            <control shapeId="3427" r:id="rId355" name="Check Box 355">
              <controlPr defaultSize="0" autoFill="0" autoLine="0" autoPict="0">
                <anchor>
                  <from>
                    <xdr:col>88</xdr:col>
                    <xdr:colOff>657225</xdr:colOff>
                    <xdr:row>38</xdr:row>
                    <xdr:rowOff>266700</xdr:rowOff>
                  </from>
                  <to>
                    <xdr:col>89</xdr:col>
                    <xdr:colOff>190500</xdr:colOff>
                    <xdr:row>38</xdr:row>
                    <xdr:rowOff>438150</xdr:rowOff>
                  </to>
                </anchor>
              </controlPr>
            </control>
          </mc:Choice>
        </mc:AlternateContent>
        <mc:AlternateContent xmlns:mc="http://schemas.openxmlformats.org/markup-compatibility/2006">
          <mc:Choice Requires="x14">
            <control shapeId="3428" r:id="rId356" name="Check Box 356">
              <controlPr defaultSize="0" autoFill="0" autoLine="0" autoPict="0">
                <anchor>
                  <from>
                    <xdr:col>86</xdr:col>
                    <xdr:colOff>38100</xdr:colOff>
                    <xdr:row>40</xdr:row>
                    <xdr:rowOff>9525</xdr:rowOff>
                  </from>
                  <to>
                    <xdr:col>86</xdr:col>
                    <xdr:colOff>285750</xdr:colOff>
                    <xdr:row>40</xdr:row>
                    <xdr:rowOff>180975</xdr:rowOff>
                  </to>
                </anchor>
              </controlPr>
            </control>
          </mc:Choice>
        </mc:AlternateContent>
        <mc:AlternateContent xmlns:mc="http://schemas.openxmlformats.org/markup-compatibility/2006">
          <mc:Choice Requires="x14">
            <control shapeId="3429" r:id="rId357" name="Check Box 357">
              <controlPr defaultSize="0" autoFill="0" autoLine="0" autoPict="0">
                <anchor>
                  <from>
                    <xdr:col>86</xdr:col>
                    <xdr:colOff>38100</xdr:colOff>
                    <xdr:row>40</xdr:row>
                    <xdr:rowOff>171450</xdr:rowOff>
                  </from>
                  <to>
                    <xdr:col>86</xdr:col>
                    <xdr:colOff>285750</xdr:colOff>
                    <xdr:row>40</xdr:row>
                    <xdr:rowOff>342900</xdr:rowOff>
                  </to>
                </anchor>
              </controlPr>
            </control>
          </mc:Choice>
        </mc:AlternateContent>
        <mc:AlternateContent xmlns:mc="http://schemas.openxmlformats.org/markup-compatibility/2006">
          <mc:Choice Requires="x14">
            <control shapeId="3430" r:id="rId358" name="Check Box 358">
              <controlPr defaultSize="0" autoFill="0" autoLine="0" autoPict="0">
                <anchor>
                  <from>
                    <xdr:col>87</xdr:col>
                    <xdr:colOff>685800</xdr:colOff>
                    <xdr:row>40</xdr:row>
                    <xdr:rowOff>19050</xdr:rowOff>
                  </from>
                  <to>
                    <xdr:col>88</xdr:col>
                    <xdr:colOff>219075</xdr:colOff>
                    <xdr:row>40</xdr:row>
                    <xdr:rowOff>190500</xdr:rowOff>
                  </to>
                </anchor>
              </controlPr>
            </control>
          </mc:Choice>
        </mc:AlternateContent>
        <mc:AlternateContent xmlns:mc="http://schemas.openxmlformats.org/markup-compatibility/2006">
          <mc:Choice Requires="x14">
            <control shapeId="3431" r:id="rId359" name="Check Box 359">
              <controlPr defaultSize="0" autoFill="0" autoLine="0" autoPict="0">
                <anchor>
                  <from>
                    <xdr:col>89</xdr:col>
                    <xdr:colOff>133350</xdr:colOff>
                    <xdr:row>40</xdr:row>
                    <xdr:rowOff>28575</xdr:rowOff>
                  </from>
                  <to>
                    <xdr:col>90</xdr:col>
                    <xdr:colOff>180975</xdr:colOff>
                    <xdr:row>40</xdr:row>
                    <xdr:rowOff>200025</xdr:rowOff>
                  </to>
                </anchor>
              </controlPr>
            </control>
          </mc:Choice>
        </mc:AlternateContent>
        <mc:AlternateContent xmlns:mc="http://schemas.openxmlformats.org/markup-compatibility/2006">
          <mc:Choice Requires="x14">
            <control shapeId="3432" r:id="rId360" name="Check Box 360">
              <controlPr defaultSize="0" autoFill="0" autoLine="0" autoPict="0">
                <anchor>
                  <from>
                    <xdr:col>90</xdr:col>
                    <xdr:colOff>990600</xdr:colOff>
                    <xdr:row>40</xdr:row>
                    <xdr:rowOff>19050</xdr:rowOff>
                  </from>
                  <to>
                    <xdr:col>90</xdr:col>
                    <xdr:colOff>1238250</xdr:colOff>
                    <xdr:row>40</xdr:row>
                    <xdr:rowOff>190500</xdr:rowOff>
                  </to>
                </anchor>
              </controlPr>
            </control>
          </mc:Choice>
        </mc:AlternateContent>
        <mc:AlternateContent xmlns:mc="http://schemas.openxmlformats.org/markup-compatibility/2006">
          <mc:Choice Requires="x14">
            <control shapeId="3433" r:id="rId361" name="Check Box 361">
              <controlPr defaultSize="0" autoFill="0" autoLine="0" autoPict="0">
                <anchor>
                  <from>
                    <xdr:col>86</xdr:col>
                    <xdr:colOff>28575</xdr:colOff>
                    <xdr:row>27</xdr:row>
                    <xdr:rowOff>447675</xdr:rowOff>
                  </from>
                  <to>
                    <xdr:col>86</xdr:col>
                    <xdr:colOff>257175</xdr:colOff>
                    <xdr:row>28</xdr:row>
                    <xdr:rowOff>152400</xdr:rowOff>
                  </to>
                </anchor>
              </controlPr>
            </control>
          </mc:Choice>
        </mc:AlternateContent>
        <mc:AlternateContent xmlns:mc="http://schemas.openxmlformats.org/markup-compatibility/2006">
          <mc:Choice Requires="x14">
            <control shapeId="3434" r:id="rId362" name="Check Box 362">
              <controlPr defaultSize="0" autoFill="0" autoLine="0" autoPict="0">
                <anchor>
                  <from>
                    <xdr:col>88</xdr:col>
                    <xdr:colOff>104775</xdr:colOff>
                    <xdr:row>27</xdr:row>
                    <xdr:rowOff>447675</xdr:rowOff>
                  </from>
                  <to>
                    <xdr:col>88</xdr:col>
                    <xdr:colOff>333375</xdr:colOff>
                    <xdr:row>28</xdr:row>
                    <xdr:rowOff>152400</xdr:rowOff>
                  </to>
                </anchor>
              </controlPr>
            </control>
          </mc:Choice>
        </mc:AlternateContent>
        <mc:AlternateContent xmlns:mc="http://schemas.openxmlformats.org/markup-compatibility/2006">
          <mc:Choice Requires="x14">
            <control shapeId="3435" r:id="rId363" name="Check Box 363">
              <controlPr defaultSize="0" autoFill="0" autoLine="0" autoPict="0">
                <anchor>
                  <from>
                    <xdr:col>90</xdr:col>
                    <xdr:colOff>95250</xdr:colOff>
                    <xdr:row>27</xdr:row>
                    <xdr:rowOff>447675</xdr:rowOff>
                  </from>
                  <to>
                    <xdr:col>90</xdr:col>
                    <xdr:colOff>323850</xdr:colOff>
                    <xdr:row>28</xdr:row>
                    <xdr:rowOff>152400</xdr:rowOff>
                  </to>
                </anchor>
              </controlPr>
            </control>
          </mc:Choice>
        </mc:AlternateContent>
        <mc:AlternateContent xmlns:mc="http://schemas.openxmlformats.org/markup-compatibility/2006">
          <mc:Choice Requires="x14">
            <control shapeId="3436" r:id="rId364" name="Check Box 364">
              <controlPr defaultSize="0" autoFill="0" autoLine="0" autoPict="0">
                <anchor>
                  <from>
                    <xdr:col>86</xdr:col>
                    <xdr:colOff>38100</xdr:colOff>
                    <xdr:row>28</xdr:row>
                    <xdr:rowOff>114300</xdr:rowOff>
                  </from>
                  <to>
                    <xdr:col>86</xdr:col>
                    <xdr:colOff>266700</xdr:colOff>
                    <xdr:row>29</xdr:row>
                    <xdr:rowOff>9525</xdr:rowOff>
                  </to>
                </anchor>
              </controlPr>
            </control>
          </mc:Choice>
        </mc:AlternateContent>
        <mc:AlternateContent xmlns:mc="http://schemas.openxmlformats.org/markup-compatibility/2006">
          <mc:Choice Requires="x14">
            <control shapeId="3437" r:id="rId365" name="Check Box 365">
              <controlPr defaultSize="0" autoFill="0" autoLine="0" autoPict="0">
                <anchor>
                  <from>
                    <xdr:col>88</xdr:col>
                    <xdr:colOff>400050</xdr:colOff>
                    <xdr:row>28</xdr:row>
                    <xdr:rowOff>104775</xdr:rowOff>
                  </from>
                  <to>
                    <xdr:col>88</xdr:col>
                    <xdr:colOff>628650</xdr:colOff>
                    <xdr:row>29</xdr:row>
                    <xdr:rowOff>0</xdr:rowOff>
                  </to>
                </anchor>
              </controlPr>
            </control>
          </mc:Choice>
        </mc:AlternateContent>
        <mc:AlternateContent xmlns:mc="http://schemas.openxmlformats.org/markup-compatibility/2006">
          <mc:Choice Requires="x14">
            <control shapeId="3438" r:id="rId366" name="Check Box 366">
              <controlPr defaultSize="0" autoFill="0" autoLine="0" autoPict="0">
                <anchor>
                  <from>
                    <xdr:col>90</xdr:col>
                    <xdr:colOff>95250</xdr:colOff>
                    <xdr:row>28</xdr:row>
                    <xdr:rowOff>114300</xdr:rowOff>
                  </from>
                  <to>
                    <xdr:col>90</xdr:col>
                    <xdr:colOff>323850</xdr:colOff>
                    <xdr:row>29</xdr:row>
                    <xdr:rowOff>9525</xdr:rowOff>
                  </to>
                </anchor>
              </controlPr>
            </control>
          </mc:Choice>
        </mc:AlternateContent>
        <mc:AlternateContent xmlns:mc="http://schemas.openxmlformats.org/markup-compatibility/2006">
          <mc:Choice Requires="x14">
            <control shapeId="3439" r:id="rId367" name="Check Box 367">
              <controlPr defaultSize="0" autoFill="0" autoLine="0" autoPict="0">
                <anchor>
                  <from>
                    <xdr:col>90</xdr:col>
                    <xdr:colOff>790575</xdr:colOff>
                    <xdr:row>28</xdr:row>
                    <xdr:rowOff>104775</xdr:rowOff>
                  </from>
                  <to>
                    <xdr:col>90</xdr:col>
                    <xdr:colOff>1019175</xdr:colOff>
                    <xdr:row>29</xdr:row>
                    <xdr:rowOff>0</xdr:rowOff>
                  </to>
                </anchor>
              </controlPr>
            </control>
          </mc:Choice>
        </mc:AlternateContent>
        <mc:AlternateContent xmlns:mc="http://schemas.openxmlformats.org/markup-compatibility/2006">
          <mc:Choice Requires="x14">
            <control shapeId="3440" r:id="rId368" name="Check Box 368">
              <controlPr defaultSize="0" autoFill="0" autoLine="0" autoPict="0">
                <anchor>
                  <from>
                    <xdr:col>50</xdr:col>
                    <xdr:colOff>38100</xdr:colOff>
                    <xdr:row>30</xdr:row>
                    <xdr:rowOff>9525</xdr:rowOff>
                  </from>
                  <to>
                    <xdr:col>50</xdr:col>
                    <xdr:colOff>276225</xdr:colOff>
                    <xdr:row>30</xdr:row>
                    <xdr:rowOff>200025</xdr:rowOff>
                  </to>
                </anchor>
              </controlPr>
            </control>
          </mc:Choice>
        </mc:AlternateContent>
        <mc:AlternateContent xmlns:mc="http://schemas.openxmlformats.org/markup-compatibility/2006">
          <mc:Choice Requires="x14">
            <control shapeId="3441" r:id="rId369" name="Check Box 369">
              <controlPr defaultSize="0" autoFill="0" autoLine="0" autoPict="0">
                <anchor>
                  <from>
                    <xdr:col>52</xdr:col>
                    <xdr:colOff>114300</xdr:colOff>
                    <xdr:row>29</xdr:row>
                    <xdr:rowOff>200025</xdr:rowOff>
                  </from>
                  <to>
                    <xdr:col>52</xdr:col>
                    <xdr:colOff>352425</xdr:colOff>
                    <xdr:row>30</xdr:row>
                    <xdr:rowOff>190500</xdr:rowOff>
                  </to>
                </anchor>
              </controlPr>
            </control>
          </mc:Choice>
        </mc:AlternateContent>
        <mc:AlternateContent xmlns:mc="http://schemas.openxmlformats.org/markup-compatibility/2006">
          <mc:Choice Requires="x14">
            <control shapeId="3442" r:id="rId370" name="Check Box 370">
              <controlPr defaultSize="0" autoFill="0" autoLine="0" autoPict="0">
                <anchor>
                  <from>
                    <xdr:col>50</xdr:col>
                    <xdr:colOff>19050</xdr:colOff>
                    <xdr:row>32</xdr:row>
                    <xdr:rowOff>19050</xdr:rowOff>
                  </from>
                  <to>
                    <xdr:col>50</xdr:col>
                    <xdr:colOff>257175</xdr:colOff>
                    <xdr:row>32</xdr:row>
                    <xdr:rowOff>209550</xdr:rowOff>
                  </to>
                </anchor>
              </controlPr>
            </control>
          </mc:Choice>
        </mc:AlternateContent>
        <mc:AlternateContent xmlns:mc="http://schemas.openxmlformats.org/markup-compatibility/2006">
          <mc:Choice Requires="x14">
            <control shapeId="3443" r:id="rId371" name="Check Box 371">
              <controlPr defaultSize="0" autoFill="0" autoLine="0" autoPict="0">
                <anchor>
                  <from>
                    <xdr:col>52</xdr:col>
                    <xdr:colOff>76200</xdr:colOff>
                    <xdr:row>32</xdr:row>
                    <xdr:rowOff>28575</xdr:rowOff>
                  </from>
                  <to>
                    <xdr:col>52</xdr:col>
                    <xdr:colOff>314325</xdr:colOff>
                    <xdr:row>32</xdr:row>
                    <xdr:rowOff>209550</xdr:rowOff>
                  </to>
                </anchor>
              </controlPr>
            </control>
          </mc:Choice>
        </mc:AlternateContent>
        <mc:AlternateContent xmlns:mc="http://schemas.openxmlformats.org/markup-compatibility/2006">
          <mc:Choice Requires="x14">
            <control shapeId="3444" r:id="rId372" name="Check Box 372">
              <controlPr defaultSize="0" autoFill="0" autoLine="0" autoPict="0">
                <anchor>
                  <from>
                    <xdr:col>54</xdr:col>
                    <xdr:colOff>314325</xdr:colOff>
                    <xdr:row>32</xdr:row>
                    <xdr:rowOff>38100</xdr:rowOff>
                  </from>
                  <to>
                    <xdr:col>54</xdr:col>
                    <xdr:colOff>552450</xdr:colOff>
                    <xdr:row>32</xdr:row>
                    <xdr:rowOff>219075</xdr:rowOff>
                  </to>
                </anchor>
              </controlPr>
            </control>
          </mc:Choice>
        </mc:AlternateContent>
        <mc:AlternateContent xmlns:mc="http://schemas.openxmlformats.org/markup-compatibility/2006">
          <mc:Choice Requires="x14">
            <control shapeId="3445" r:id="rId373" name="Check Box 373">
              <controlPr defaultSize="0" autoFill="0" autoLine="0" autoPict="0">
                <anchor>
                  <from>
                    <xdr:col>50</xdr:col>
                    <xdr:colOff>19050</xdr:colOff>
                    <xdr:row>32</xdr:row>
                    <xdr:rowOff>190500</xdr:rowOff>
                  </from>
                  <to>
                    <xdr:col>50</xdr:col>
                    <xdr:colOff>257175</xdr:colOff>
                    <xdr:row>32</xdr:row>
                    <xdr:rowOff>371475</xdr:rowOff>
                  </to>
                </anchor>
              </controlPr>
            </control>
          </mc:Choice>
        </mc:AlternateContent>
        <mc:AlternateContent xmlns:mc="http://schemas.openxmlformats.org/markup-compatibility/2006">
          <mc:Choice Requires="x14">
            <control shapeId="3446" r:id="rId374" name="Check Box 374">
              <controlPr defaultSize="0" autoFill="0" autoLine="0" autoPict="0">
                <anchor>
                  <from>
                    <xdr:col>51</xdr:col>
                    <xdr:colOff>561975</xdr:colOff>
                    <xdr:row>32</xdr:row>
                    <xdr:rowOff>180975</xdr:rowOff>
                  </from>
                  <to>
                    <xdr:col>52</xdr:col>
                    <xdr:colOff>85725</xdr:colOff>
                    <xdr:row>32</xdr:row>
                    <xdr:rowOff>361950</xdr:rowOff>
                  </to>
                </anchor>
              </controlPr>
            </control>
          </mc:Choice>
        </mc:AlternateContent>
        <mc:AlternateContent xmlns:mc="http://schemas.openxmlformats.org/markup-compatibility/2006">
          <mc:Choice Requires="x14">
            <control shapeId="3447" r:id="rId375" name="Check Box 375">
              <controlPr defaultSize="0" autoFill="0" autoLine="0" autoPict="0">
                <anchor>
                  <from>
                    <xdr:col>50</xdr:col>
                    <xdr:colOff>38100</xdr:colOff>
                    <xdr:row>32</xdr:row>
                    <xdr:rowOff>428625</xdr:rowOff>
                  </from>
                  <to>
                    <xdr:col>50</xdr:col>
                    <xdr:colOff>285750</xdr:colOff>
                    <xdr:row>32</xdr:row>
                    <xdr:rowOff>609600</xdr:rowOff>
                  </to>
                </anchor>
              </controlPr>
            </control>
          </mc:Choice>
        </mc:AlternateContent>
        <mc:AlternateContent xmlns:mc="http://schemas.openxmlformats.org/markup-compatibility/2006">
          <mc:Choice Requires="x14">
            <control shapeId="3448" r:id="rId376" name="Check Box 376">
              <controlPr defaultSize="0" autoFill="0" autoLine="0" autoPict="0">
                <anchor>
                  <from>
                    <xdr:col>50</xdr:col>
                    <xdr:colOff>38100</xdr:colOff>
                    <xdr:row>32</xdr:row>
                    <xdr:rowOff>581025</xdr:rowOff>
                  </from>
                  <to>
                    <xdr:col>50</xdr:col>
                    <xdr:colOff>285750</xdr:colOff>
                    <xdr:row>32</xdr:row>
                    <xdr:rowOff>752475</xdr:rowOff>
                  </to>
                </anchor>
              </controlPr>
            </control>
          </mc:Choice>
        </mc:AlternateContent>
        <mc:AlternateContent xmlns:mc="http://schemas.openxmlformats.org/markup-compatibility/2006">
          <mc:Choice Requires="x14">
            <control shapeId="3449" r:id="rId377" name="Check Box 377">
              <controlPr defaultSize="0" autoFill="0" autoLine="0" autoPict="0">
                <anchor>
                  <from>
                    <xdr:col>51</xdr:col>
                    <xdr:colOff>295275</xdr:colOff>
                    <xdr:row>32</xdr:row>
                    <xdr:rowOff>428625</xdr:rowOff>
                  </from>
                  <to>
                    <xdr:col>51</xdr:col>
                    <xdr:colOff>542925</xdr:colOff>
                    <xdr:row>32</xdr:row>
                    <xdr:rowOff>609600</xdr:rowOff>
                  </to>
                </anchor>
              </controlPr>
            </control>
          </mc:Choice>
        </mc:AlternateContent>
        <mc:AlternateContent xmlns:mc="http://schemas.openxmlformats.org/markup-compatibility/2006">
          <mc:Choice Requires="x14">
            <control shapeId="3450" r:id="rId378" name="Check Box 378">
              <controlPr defaultSize="0" autoFill="0" autoLine="0" autoPict="0">
                <anchor>
                  <from>
                    <xdr:col>51</xdr:col>
                    <xdr:colOff>304800</xdr:colOff>
                    <xdr:row>32</xdr:row>
                    <xdr:rowOff>581025</xdr:rowOff>
                  </from>
                  <to>
                    <xdr:col>51</xdr:col>
                    <xdr:colOff>552450</xdr:colOff>
                    <xdr:row>32</xdr:row>
                    <xdr:rowOff>752475</xdr:rowOff>
                  </to>
                </anchor>
              </controlPr>
            </control>
          </mc:Choice>
        </mc:AlternateContent>
        <mc:AlternateContent xmlns:mc="http://schemas.openxmlformats.org/markup-compatibility/2006">
          <mc:Choice Requires="x14">
            <control shapeId="3451" r:id="rId379" name="Check Box 379">
              <controlPr defaultSize="0" autoFill="0" autoLine="0" autoPict="0">
                <anchor>
                  <from>
                    <xdr:col>52</xdr:col>
                    <xdr:colOff>142875</xdr:colOff>
                    <xdr:row>32</xdr:row>
                    <xdr:rowOff>438150</xdr:rowOff>
                  </from>
                  <to>
                    <xdr:col>52</xdr:col>
                    <xdr:colOff>390525</xdr:colOff>
                    <xdr:row>32</xdr:row>
                    <xdr:rowOff>619125</xdr:rowOff>
                  </to>
                </anchor>
              </controlPr>
            </control>
          </mc:Choice>
        </mc:AlternateContent>
        <mc:AlternateContent xmlns:mc="http://schemas.openxmlformats.org/markup-compatibility/2006">
          <mc:Choice Requires="x14">
            <control shapeId="3452" r:id="rId380" name="Check Box 380">
              <controlPr defaultSize="0" autoFill="0" autoLine="0" autoPict="0">
                <anchor>
                  <from>
                    <xdr:col>52</xdr:col>
                    <xdr:colOff>142875</xdr:colOff>
                    <xdr:row>32</xdr:row>
                    <xdr:rowOff>590550</xdr:rowOff>
                  </from>
                  <to>
                    <xdr:col>52</xdr:col>
                    <xdr:colOff>390525</xdr:colOff>
                    <xdr:row>32</xdr:row>
                    <xdr:rowOff>762000</xdr:rowOff>
                  </to>
                </anchor>
              </controlPr>
            </control>
          </mc:Choice>
        </mc:AlternateContent>
        <mc:AlternateContent xmlns:mc="http://schemas.openxmlformats.org/markup-compatibility/2006">
          <mc:Choice Requires="x14">
            <control shapeId="3453" r:id="rId381" name="Check Box 381">
              <controlPr defaultSize="0" autoFill="0" autoLine="0" autoPict="0">
                <anchor>
                  <from>
                    <xdr:col>52</xdr:col>
                    <xdr:colOff>676275</xdr:colOff>
                    <xdr:row>32</xdr:row>
                    <xdr:rowOff>419100</xdr:rowOff>
                  </from>
                  <to>
                    <xdr:col>54</xdr:col>
                    <xdr:colOff>9525</xdr:colOff>
                    <xdr:row>32</xdr:row>
                    <xdr:rowOff>600075</xdr:rowOff>
                  </to>
                </anchor>
              </controlPr>
            </control>
          </mc:Choice>
        </mc:AlternateContent>
        <mc:AlternateContent xmlns:mc="http://schemas.openxmlformats.org/markup-compatibility/2006">
          <mc:Choice Requires="x14">
            <control shapeId="3454" r:id="rId382" name="Check Box 382">
              <controlPr defaultSize="0" autoFill="0" autoLine="0" autoPict="0">
                <anchor>
                  <from>
                    <xdr:col>52</xdr:col>
                    <xdr:colOff>685800</xdr:colOff>
                    <xdr:row>32</xdr:row>
                    <xdr:rowOff>571500</xdr:rowOff>
                  </from>
                  <to>
                    <xdr:col>54</xdr:col>
                    <xdr:colOff>19050</xdr:colOff>
                    <xdr:row>32</xdr:row>
                    <xdr:rowOff>742950</xdr:rowOff>
                  </to>
                </anchor>
              </controlPr>
            </control>
          </mc:Choice>
        </mc:AlternateContent>
        <mc:AlternateContent xmlns:mc="http://schemas.openxmlformats.org/markup-compatibility/2006">
          <mc:Choice Requires="x14">
            <control shapeId="3455" r:id="rId383" name="Check Box 383">
              <controlPr defaultSize="0" autoFill="0" autoLine="0" autoPict="0">
                <anchor>
                  <from>
                    <xdr:col>54</xdr:col>
                    <xdr:colOff>352425</xdr:colOff>
                    <xdr:row>32</xdr:row>
                    <xdr:rowOff>438150</xdr:rowOff>
                  </from>
                  <to>
                    <xdr:col>54</xdr:col>
                    <xdr:colOff>600075</xdr:colOff>
                    <xdr:row>32</xdr:row>
                    <xdr:rowOff>619125</xdr:rowOff>
                  </to>
                </anchor>
              </controlPr>
            </control>
          </mc:Choice>
        </mc:AlternateContent>
        <mc:AlternateContent xmlns:mc="http://schemas.openxmlformats.org/markup-compatibility/2006">
          <mc:Choice Requires="x14">
            <control shapeId="3456" r:id="rId384" name="Check Box 384">
              <controlPr defaultSize="0" autoFill="0" autoLine="0" autoPict="0">
                <anchor>
                  <from>
                    <xdr:col>54</xdr:col>
                    <xdr:colOff>895350</xdr:colOff>
                    <xdr:row>32</xdr:row>
                    <xdr:rowOff>438150</xdr:rowOff>
                  </from>
                  <to>
                    <xdr:col>54</xdr:col>
                    <xdr:colOff>1133475</xdr:colOff>
                    <xdr:row>32</xdr:row>
                    <xdr:rowOff>619125</xdr:rowOff>
                  </to>
                </anchor>
              </controlPr>
            </control>
          </mc:Choice>
        </mc:AlternateContent>
        <mc:AlternateContent xmlns:mc="http://schemas.openxmlformats.org/markup-compatibility/2006">
          <mc:Choice Requires="x14">
            <control shapeId="3457" r:id="rId385" name="Check Box 385">
              <controlPr defaultSize="0" autoFill="0" autoLine="0" autoPict="0">
                <anchor>
                  <from>
                    <xdr:col>50</xdr:col>
                    <xdr:colOff>9525</xdr:colOff>
                    <xdr:row>34</xdr:row>
                    <xdr:rowOff>38100</xdr:rowOff>
                  </from>
                  <to>
                    <xdr:col>50</xdr:col>
                    <xdr:colOff>257175</xdr:colOff>
                    <xdr:row>34</xdr:row>
                    <xdr:rowOff>219075</xdr:rowOff>
                  </to>
                </anchor>
              </controlPr>
            </control>
          </mc:Choice>
        </mc:AlternateContent>
        <mc:AlternateContent xmlns:mc="http://schemas.openxmlformats.org/markup-compatibility/2006">
          <mc:Choice Requires="x14">
            <control shapeId="3458" r:id="rId386" name="Check Box 386">
              <controlPr defaultSize="0" autoFill="0" autoLine="0" autoPict="0">
                <anchor>
                  <from>
                    <xdr:col>51</xdr:col>
                    <xdr:colOff>561975</xdr:colOff>
                    <xdr:row>34</xdr:row>
                    <xdr:rowOff>57150</xdr:rowOff>
                  </from>
                  <to>
                    <xdr:col>52</xdr:col>
                    <xdr:colOff>95250</xdr:colOff>
                    <xdr:row>34</xdr:row>
                    <xdr:rowOff>228600</xdr:rowOff>
                  </to>
                </anchor>
              </controlPr>
            </control>
          </mc:Choice>
        </mc:AlternateContent>
        <mc:AlternateContent xmlns:mc="http://schemas.openxmlformats.org/markup-compatibility/2006">
          <mc:Choice Requires="x14">
            <control shapeId="3459" r:id="rId387" name="Check Box 387">
              <controlPr defaultSize="0" autoFill="0" autoLine="0" autoPict="0">
                <anchor>
                  <from>
                    <xdr:col>52</xdr:col>
                    <xdr:colOff>628650</xdr:colOff>
                    <xdr:row>34</xdr:row>
                    <xdr:rowOff>47625</xdr:rowOff>
                  </from>
                  <to>
                    <xdr:col>53</xdr:col>
                    <xdr:colOff>161925</xdr:colOff>
                    <xdr:row>34</xdr:row>
                    <xdr:rowOff>219075</xdr:rowOff>
                  </to>
                </anchor>
              </controlPr>
            </control>
          </mc:Choice>
        </mc:AlternateContent>
        <mc:AlternateContent xmlns:mc="http://schemas.openxmlformats.org/markup-compatibility/2006">
          <mc:Choice Requires="x14">
            <control shapeId="3460" r:id="rId388" name="Check Box 388">
              <controlPr defaultSize="0" autoFill="0" autoLine="0" autoPict="0">
                <anchor>
                  <from>
                    <xdr:col>49</xdr:col>
                    <xdr:colOff>276225</xdr:colOff>
                    <xdr:row>36</xdr:row>
                    <xdr:rowOff>66675</xdr:rowOff>
                  </from>
                  <to>
                    <xdr:col>50</xdr:col>
                    <xdr:colOff>228600</xdr:colOff>
                    <xdr:row>36</xdr:row>
                    <xdr:rowOff>238125</xdr:rowOff>
                  </to>
                </anchor>
              </controlPr>
            </control>
          </mc:Choice>
        </mc:AlternateContent>
        <mc:AlternateContent xmlns:mc="http://schemas.openxmlformats.org/markup-compatibility/2006">
          <mc:Choice Requires="x14">
            <control shapeId="3461" r:id="rId389" name="Check Box 389">
              <controlPr defaultSize="0" autoFill="0" autoLine="0" autoPict="0">
                <anchor>
                  <from>
                    <xdr:col>49</xdr:col>
                    <xdr:colOff>276225</xdr:colOff>
                    <xdr:row>36</xdr:row>
                    <xdr:rowOff>209550</xdr:rowOff>
                  </from>
                  <to>
                    <xdr:col>50</xdr:col>
                    <xdr:colOff>228600</xdr:colOff>
                    <xdr:row>36</xdr:row>
                    <xdr:rowOff>381000</xdr:rowOff>
                  </to>
                </anchor>
              </controlPr>
            </control>
          </mc:Choice>
        </mc:AlternateContent>
        <mc:AlternateContent xmlns:mc="http://schemas.openxmlformats.org/markup-compatibility/2006">
          <mc:Choice Requires="x14">
            <control shapeId="3462" r:id="rId390" name="Check Box 390">
              <controlPr defaultSize="0" autoFill="0" autoLine="0" autoPict="0">
                <anchor>
                  <from>
                    <xdr:col>49</xdr:col>
                    <xdr:colOff>285750</xdr:colOff>
                    <xdr:row>36</xdr:row>
                    <xdr:rowOff>371475</xdr:rowOff>
                  </from>
                  <to>
                    <xdr:col>50</xdr:col>
                    <xdr:colOff>238125</xdr:colOff>
                    <xdr:row>36</xdr:row>
                    <xdr:rowOff>542925</xdr:rowOff>
                  </to>
                </anchor>
              </controlPr>
            </control>
          </mc:Choice>
        </mc:AlternateContent>
        <mc:AlternateContent xmlns:mc="http://schemas.openxmlformats.org/markup-compatibility/2006">
          <mc:Choice Requires="x14">
            <control shapeId="3463" r:id="rId391" name="Check Box 391">
              <controlPr defaultSize="0" autoFill="0" autoLine="0" autoPict="0">
                <anchor>
                  <from>
                    <xdr:col>49</xdr:col>
                    <xdr:colOff>285750</xdr:colOff>
                    <xdr:row>36</xdr:row>
                    <xdr:rowOff>504825</xdr:rowOff>
                  </from>
                  <to>
                    <xdr:col>50</xdr:col>
                    <xdr:colOff>238125</xdr:colOff>
                    <xdr:row>36</xdr:row>
                    <xdr:rowOff>676275</xdr:rowOff>
                  </to>
                </anchor>
              </controlPr>
            </control>
          </mc:Choice>
        </mc:AlternateContent>
        <mc:AlternateContent xmlns:mc="http://schemas.openxmlformats.org/markup-compatibility/2006">
          <mc:Choice Requires="x14">
            <control shapeId="3464" r:id="rId392" name="Check Box 392">
              <controlPr defaultSize="0" autoFill="0" autoLine="0" autoPict="0">
                <anchor>
                  <from>
                    <xdr:col>49</xdr:col>
                    <xdr:colOff>295275</xdr:colOff>
                    <xdr:row>36</xdr:row>
                    <xdr:rowOff>647700</xdr:rowOff>
                  </from>
                  <to>
                    <xdr:col>50</xdr:col>
                    <xdr:colOff>247650</xdr:colOff>
                    <xdr:row>36</xdr:row>
                    <xdr:rowOff>819150</xdr:rowOff>
                  </to>
                </anchor>
              </controlPr>
            </control>
          </mc:Choice>
        </mc:AlternateContent>
        <mc:AlternateContent xmlns:mc="http://schemas.openxmlformats.org/markup-compatibility/2006">
          <mc:Choice Requires="x14">
            <control shapeId="3465" r:id="rId393" name="Check Box 393">
              <controlPr defaultSize="0" autoFill="0" autoLine="0" autoPict="0">
                <anchor>
                  <from>
                    <xdr:col>51</xdr:col>
                    <xdr:colOff>495300</xdr:colOff>
                    <xdr:row>36</xdr:row>
                    <xdr:rowOff>76200</xdr:rowOff>
                  </from>
                  <to>
                    <xdr:col>52</xdr:col>
                    <xdr:colOff>28575</xdr:colOff>
                    <xdr:row>36</xdr:row>
                    <xdr:rowOff>247650</xdr:rowOff>
                  </to>
                </anchor>
              </controlPr>
            </control>
          </mc:Choice>
        </mc:AlternateContent>
        <mc:AlternateContent xmlns:mc="http://schemas.openxmlformats.org/markup-compatibility/2006">
          <mc:Choice Requires="x14">
            <control shapeId="3466" r:id="rId394" name="Check Box 394">
              <controlPr defaultSize="0" autoFill="0" autoLine="0" autoPict="0">
                <anchor>
                  <from>
                    <xdr:col>51</xdr:col>
                    <xdr:colOff>590550</xdr:colOff>
                    <xdr:row>36</xdr:row>
                    <xdr:rowOff>219075</xdr:rowOff>
                  </from>
                  <to>
                    <xdr:col>52</xdr:col>
                    <xdr:colOff>123825</xdr:colOff>
                    <xdr:row>36</xdr:row>
                    <xdr:rowOff>390525</xdr:rowOff>
                  </to>
                </anchor>
              </controlPr>
            </control>
          </mc:Choice>
        </mc:AlternateContent>
        <mc:AlternateContent xmlns:mc="http://schemas.openxmlformats.org/markup-compatibility/2006">
          <mc:Choice Requires="x14">
            <control shapeId="3467" r:id="rId395" name="Check Box 395">
              <controlPr defaultSize="0" autoFill="0" autoLine="0" autoPict="0">
                <anchor>
                  <from>
                    <xdr:col>51</xdr:col>
                    <xdr:colOff>676275</xdr:colOff>
                    <xdr:row>36</xdr:row>
                    <xdr:rowOff>361950</xdr:rowOff>
                  </from>
                  <to>
                    <xdr:col>52</xdr:col>
                    <xdr:colOff>200025</xdr:colOff>
                    <xdr:row>36</xdr:row>
                    <xdr:rowOff>533400</xdr:rowOff>
                  </to>
                </anchor>
              </controlPr>
            </control>
          </mc:Choice>
        </mc:AlternateContent>
        <mc:AlternateContent xmlns:mc="http://schemas.openxmlformats.org/markup-compatibility/2006">
          <mc:Choice Requires="x14">
            <control shapeId="3468" r:id="rId396" name="Check Box 396">
              <controlPr defaultSize="0" autoFill="0" autoLine="0" autoPict="0">
                <anchor>
                  <from>
                    <xdr:col>52</xdr:col>
                    <xdr:colOff>28575</xdr:colOff>
                    <xdr:row>36</xdr:row>
                    <xdr:rowOff>495300</xdr:rowOff>
                  </from>
                  <to>
                    <xdr:col>52</xdr:col>
                    <xdr:colOff>266700</xdr:colOff>
                    <xdr:row>36</xdr:row>
                    <xdr:rowOff>666750</xdr:rowOff>
                  </to>
                </anchor>
              </controlPr>
            </control>
          </mc:Choice>
        </mc:AlternateContent>
        <mc:AlternateContent xmlns:mc="http://schemas.openxmlformats.org/markup-compatibility/2006">
          <mc:Choice Requires="x14">
            <control shapeId="3469" r:id="rId397" name="Check Box 397">
              <controlPr defaultSize="0" autoFill="0" autoLine="0" autoPict="0">
                <anchor>
                  <from>
                    <xdr:col>52</xdr:col>
                    <xdr:colOff>619125</xdr:colOff>
                    <xdr:row>36</xdr:row>
                    <xdr:rowOff>200025</xdr:rowOff>
                  </from>
                  <to>
                    <xdr:col>53</xdr:col>
                    <xdr:colOff>161925</xdr:colOff>
                    <xdr:row>36</xdr:row>
                    <xdr:rowOff>371475</xdr:rowOff>
                  </to>
                </anchor>
              </controlPr>
            </control>
          </mc:Choice>
        </mc:AlternateContent>
        <mc:AlternateContent xmlns:mc="http://schemas.openxmlformats.org/markup-compatibility/2006">
          <mc:Choice Requires="x14">
            <control shapeId="3470" r:id="rId398" name="Check Box 398">
              <controlPr defaultSize="0" autoFill="0" autoLine="0" autoPict="0">
                <anchor>
                  <from>
                    <xdr:col>53</xdr:col>
                    <xdr:colOff>190500</xdr:colOff>
                    <xdr:row>36</xdr:row>
                    <xdr:rowOff>342900</xdr:rowOff>
                  </from>
                  <to>
                    <xdr:col>54</xdr:col>
                    <xdr:colOff>247650</xdr:colOff>
                    <xdr:row>36</xdr:row>
                    <xdr:rowOff>514350</xdr:rowOff>
                  </to>
                </anchor>
              </controlPr>
            </control>
          </mc:Choice>
        </mc:AlternateContent>
        <mc:AlternateContent xmlns:mc="http://schemas.openxmlformats.org/markup-compatibility/2006">
          <mc:Choice Requires="x14">
            <control shapeId="3471" r:id="rId399" name="Check Box 399">
              <controlPr defaultSize="0" autoFill="0" autoLine="0" autoPict="0">
                <anchor>
                  <from>
                    <xdr:col>53</xdr:col>
                    <xdr:colOff>200025</xdr:colOff>
                    <xdr:row>36</xdr:row>
                    <xdr:rowOff>495300</xdr:rowOff>
                  </from>
                  <to>
                    <xdr:col>54</xdr:col>
                    <xdr:colOff>257175</xdr:colOff>
                    <xdr:row>36</xdr:row>
                    <xdr:rowOff>666750</xdr:rowOff>
                  </to>
                </anchor>
              </controlPr>
            </control>
          </mc:Choice>
        </mc:AlternateContent>
        <mc:AlternateContent xmlns:mc="http://schemas.openxmlformats.org/markup-compatibility/2006">
          <mc:Choice Requires="x14">
            <control shapeId="3472" r:id="rId400" name="Check Box 400">
              <controlPr defaultSize="0" autoFill="0" autoLine="0" autoPict="0">
                <anchor>
                  <from>
                    <xdr:col>54</xdr:col>
                    <xdr:colOff>409575</xdr:colOff>
                    <xdr:row>36</xdr:row>
                    <xdr:rowOff>66675</xdr:rowOff>
                  </from>
                  <to>
                    <xdr:col>54</xdr:col>
                    <xdr:colOff>666750</xdr:colOff>
                    <xdr:row>36</xdr:row>
                    <xdr:rowOff>238125</xdr:rowOff>
                  </to>
                </anchor>
              </controlPr>
            </control>
          </mc:Choice>
        </mc:AlternateContent>
        <mc:AlternateContent xmlns:mc="http://schemas.openxmlformats.org/markup-compatibility/2006">
          <mc:Choice Requires="x14">
            <control shapeId="3473" r:id="rId401" name="Check Box 401">
              <controlPr defaultSize="0" autoFill="0" autoLine="0" autoPict="0">
                <anchor>
                  <from>
                    <xdr:col>54</xdr:col>
                    <xdr:colOff>523875</xdr:colOff>
                    <xdr:row>36</xdr:row>
                    <xdr:rowOff>219075</xdr:rowOff>
                  </from>
                  <to>
                    <xdr:col>54</xdr:col>
                    <xdr:colOff>781050</xdr:colOff>
                    <xdr:row>36</xdr:row>
                    <xdr:rowOff>390525</xdr:rowOff>
                  </to>
                </anchor>
              </controlPr>
            </control>
          </mc:Choice>
        </mc:AlternateContent>
        <mc:AlternateContent xmlns:mc="http://schemas.openxmlformats.org/markup-compatibility/2006">
          <mc:Choice Requires="x14">
            <control shapeId="3474" r:id="rId402" name="Check Box 402">
              <controlPr defaultSize="0" autoFill="0" autoLine="0" autoPict="0">
                <anchor>
                  <from>
                    <xdr:col>54</xdr:col>
                    <xdr:colOff>695325</xdr:colOff>
                    <xdr:row>36</xdr:row>
                    <xdr:rowOff>476250</xdr:rowOff>
                  </from>
                  <to>
                    <xdr:col>54</xdr:col>
                    <xdr:colOff>952500</xdr:colOff>
                    <xdr:row>36</xdr:row>
                    <xdr:rowOff>647700</xdr:rowOff>
                  </to>
                </anchor>
              </controlPr>
            </control>
          </mc:Choice>
        </mc:AlternateContent>
        <mc:AlternateContent xmlns:mc="http://schemas.openxmlformats.org/markup-compatibility/2006">
          <mc:Choice Requires="x14">
            <control shapeId="3475" r:id="rId403" name="Check Box 403">
              <controlPr defaultSize="0" autoFill="0" autoLine="0" autoPict="0">
                <anchor>
                  <from>
                    <xdr:col>50</xdr:col>
                    <xdr:colOff>38100</xdr:colOff>
                    <xdr:row>37</xdr:row>
                    <xdr:rowOff>219075</xdr:rowOff>
                  </from>
                  <to>
                    <xdr:col>50</xdr:col>
                    <xdr:colOff>285750</xdr:colOff>
                    <xdr:row>38</xdr:row>
                    <xdr:rowOff>171450</xdr:rowOff>
                  </to>
                </anchor>
              </controlPr>
            </control>
          </mc:Choice>
        </mc:AlternateContent>
        <mc:AlternateContent xmlns:mc="http://schemas.openxmlformats.org/markup-compatibility/2006">
          <mc:Choice Requires="x14">
            <control shapeId="3476" r:id="rId404" name="Check Box 404">
              <controlPr defaultSize="0" autoFill="0" autoLine="0" autoPict="0">
                <anchor>
                  <from>
                    <xdr:col>50</xdr:col>
                    <xdr:colOff>38100</xdr:colOff>
                    <xdr:row>38</xdr:row>
                    <xdr:rowOff>142875</xdr:rowOff>
                  </from>
                  <to>
                    <xdr:col>50</xdr:col>
                    <xdr:colOff>285750</xdr:colOff>
                    <xdr:row>38</xdr:row>
                    <xdr:rowOff>314325</xdr:rowOff>
                  </to>
                </anchor>
              </controlPr>
            </control>
          </mc:Choice>
        </mc:AlternateContent>
        <mc:AlternateContent xmlns:mc="http://schemas.openxmlformats.org/markup-compatibility/2006">
          <mc:Choice Requires="x14">
            <control shapeId="3477" r:id="rId405" name="Check Box 405">
              <controlPr defaultSize="0" autoFill="0" autoLine="0" autoPict="0">
                <anchor>
                  <from>
                    <xdr:col>50</xdr:col>
                    <xdr:colOff>28575</xdr:colOff>
                    <xdr:row>38</xdr:row>
                    <xdr:rowOff>276225</xdr:rowOff>
                  </from>
                  <to>
                    <xdr:col>50</xdr:col>
                    <xdr:colOff>276225</xdr:colOff>
                    <xdr:row>38</xdr:row>
                    <xdr:rowOff>457200</xdr:rowOff>
                  </to>
                </anchor>
              </controlPr>
            </control>
          </mc:Choice>
        </mc:AlternateContent>
        <mc:AlternateContent xmlns:mc="http://schemas.openxmlformats.org/markup-compatibility/2006">
          <mc:Choice Requires="x14">
            <control shapeId="3478" r:id="rId406" name="Check Box 406">
              <controlPr defaultSize="0" autoFill="0" autoLine="0" autoPict="0">
                <anchor>
                  <from>
                    <xdr:col>52</xdr:col>
                    <xdr:colOff>657225</xdr:colOff>
                    <xdr:row>38</xdr:row>
                    <xdr:rowOff>142875</xdr:rowOff>
                  </from>
                  <to>
                    <xdr:col>53</xdr:col>
                    <xdr:colOff>190500</xdr:colOff>
                    <xdr:row>38</xdr:row>
                    <xdr:rowOff>304800</xdr:rowOff>
                  </to>
                </anchor>
              </controlPr>
            </control>
          </mc:Choice>
        </mc:AlternateContent>
        <mc:AlternateContent xmlns:mc="http://schemas.openxmlformats.org/markup-compatibility/2006">
          <mc:Choice Requires="x14">
            <control shapeId="3479" r:id="rId407" name="Check Box 407">
              <controlPr defaultSize="0" autoFill="0" autoLine="0" autoPict="0">
                <anchor>
                  <from>
                    <xdr:col>52</xdr:col>
                    <xdr:colOff>666750</xdr:colOff>
                    <xdr:row>38</xdr:row>
                    <xdr:rowOff>276225</xdr:rowOff>
                  </from>
                  <to>
                    <xdr:col>53</xdr:col>
                    <xdr:colOff>200025</xdr:colOff>
                    <xdr:row>38</xdr:row>
                    <xdr:rowOff>447675</xdr:rowOff>
                  </to>
                </anchor>
              </controlPr>
            </control>
          </mc:Choice>
        </mc:AlternateContent>
        <mc:AlternateContent xmlns:mc="http://schemas.openxmlformats.org/markup-compatibility/2006">
          <mc:Choice Requires="x14">
            <control shapeId="3480" r:id="rId408" name="Check Box 408">
              <controlPr defaultSize="0" autoFill="0" autoLine="0" autoPict="0">
                <anchor>
                  <from>
                    <xdr:col>50</xdr:col>
                    <xdr:colOff>47625</xdr:colOff>
                    <xdr:row>40</xdr:row>
                    <xdr:rowOff>19050</xdr:rowOff>
                  </from>
                  <to>
                    <xdr:col>50</xdr:col>
                    <xdr:colOff>295275</xdr:colOff>
                    <xdr:row>40</xdr:row>
                    <xdr:rowOff>190500</xdr:rowOff>
                  </to>
                </anchor>
              </controlPr>
            </control>
          </mc:Choice>
        </mc:AlternateContent>
        <mc:AlternateContent xmlns:mc="http://schemas.openxmlformats.org/markup-compatibility/2006">
          <mc:Choice Requires="x14">
            <control shapeId="3481" r:id="rId409" name="Check Box 409">
              <controlPr defaultSize="0" autoFill="0" autoLine="0" autoPict="0">
                <anchor>
                  <from>
                    <xdr:col>50</xdr:col>
                    <xdr:colOff>47625</xdr:colOff>
                    <xdr:row>40</xdr:row>
                    <xdr:rowOff>180975</xdr:rowOff>
                  </from>
                  <to>
                    <xdr:col>50</xdr:col>
                    <xdr:colOff>295275</xdr:colOff>
                    <xdr:row>40</xdr:row>
                    <xdr:rowOff>352425</xdr:rowOff>
                  </to>
                </anchor>
              </controlPr>
            </control>
          </mc:Choice>
        </mc:AlternateContent>
        <mc:AlternateContent xmlns:mc="http://schemas.openxmlformats.org/markup-compatibility/2006">
          <mc:Choice Requires="x14">
            <control shapeId="3482" r:id="rId410" name="Check Box 410">
              <controlPr defaultSize="0" autoFill="0" autoLine="0" autoPict="0">
                <anchor>
                  <from>
                    <xdr:col>51</xdr:col>
                    <xdr:colOff>695325</xdr:colOff>
                    <xdr:row>40</xdr:row>
                    <xdr:rowOff>28575</xdr:rowOff>
                  </from>
                  <to>
                    <xdr:col>52</xdr:col>
                    <xdr:colOff>228600</xdr:colOff>
                    <xdr:row>40</xdr:row>
                    <xdr:rowOff>200025</xdr:rowOff>
                  </to>
                </anchor>
              </controlPr>
            </control>
          </mc:Choice>
        </mc:AlternateContent>
        <mc:AlternateContent xmlns:mc="http://schemas.openxmlformats.org/markup-compatibility/2006">
          <mc:Choice Requires="x14">
            <control shapeId="3483" r:id="rId411" name="Check Box 411">
              <controlPr defaultSize="0" autoFill="0" autoLine="0" autoPict="0">
                <anchor>
                  <from>
                    <xdr:col>53</xdr:col>
                    <xdr:colOff>142875</xdr:colOff>
                    <xdr:row>40</xdr:row>
                    <xdr:rowOff>38100</xdr:rowOff>
                  </from>
                  <to>
                    <xdr:col>54</xdr:col>
                    <xdr:colOff>190500</xdr:colOff>
                    <xdr:row>40</xdr:row>
                    <xdr:rowOff>209550</xdr:rowOff>
                  </to>
                </anchor>
              </controlPr>
            </control>
          </mc:Choice>
        </mc:AlternateContent>
        <mc:AlternateContent xmlns:mc="http://schemas.openxmlformats.org/markup-compatibility/2006">
          <mc:Choice Requires="x14">
            <control shapeId="3484" r:id="rId412" name="Check Box 412">
              <controlPr defaultSize="0" autoFill="0" autoLine="0" autoPict="0">
                <anchor>
                  <from>
                    <xdr:col>54</xdr:col>
                    <xdr:colOff>1000125</xdr:colOff>
                    <xdr:row>40</xdr:row>
                    <xdr:rowOff>28575</xdr:rowOff>
                  </from>
                  <to>
                    <xdr:col>54</xdr:col>
                    <xdr:colOff>1247775</xdr:colOff>
                    <xdr:row>40</xdr:row>
                    <xdr:rowOff>200025</xdr:rowOff>
                  </to>
                </anchor>
              </controlPr>
            </control>
          </mc:Choice>
        </mc:AlternateContent>
        <mc:AlternateContent xmlns:mc="http://schemas.openxmlformats.org/markup-compatibility/2006">
          <mc:Choice Requires="x14">
            <control shapeId="3485" r:id="rId413" name="Check Box 413">
              <controlPr defaultSize="0" autoFill="0" autoLine="0" autoPict="0">
                <anchor>
                  <from>
                    <xdr:col>50</xdr:col>
                    <xdr:colOff>38100</xdr:colOff>
                    <xdr:row>27</xdr:row>
                    <xdr:rowOff>457200</xdr:rowOff>
                  </from>
                  <to>
                    <xdr:col>50</xdr:col>
                    <xdr:colOff>266700</xdr:colOff>
                    <xdr:row>28</xdr:row>
                    <xdr:rowOff>161925</xdr:rowOff>
                  </to>
                </anchor>
              </controlPr>
            </control>
          </mc:Choice>
        </mc:AlternateContent>
        <mc:AlternateContent xmlns:mc="http://schemas.openxmlformats.org/markup-compatibility/2006">
          <mc:Choice Requires="x14">
            <control shapeId="3486" r:id="rId414" name="Check Box 414">
              <controlPr defaultSize="0" autoFill="0" autoLine="0" autoPict="0">
                <anchor>
                  <from>
                    <xdr:col>52</xdr:col>
                    <xdr:colOff>114300</xdr:colOff>
                    <xdr:row>27</xdr:row>
                    <xdr:rowOff>457200</xdr:rowOff>
                  </from>
                  <to>
                    <xdr:col>52</xdr:col>
                    <xdr:colOff>342900</xdr:colOff>
                    <xdr:row>28</xdr:row>
                    <xdr:rowOff>161925</xdr:rowOff>
                  </to>
                </anchor>
              </controlPr>
            </control>
          </mc:Choice>
        </mc:AlternateContent>
        <mc:AlternateContent xmlns:mc="http://schemas.openxmlformats.org/markup-compatibility/2006">
          <mc:Choice Requires="x14">
            <control shapeId="3487" r:id="rId415" name="Check Box 415">
              <controlPr defaultSize="0" autoFill="0" autoLine="0" autoPict="0">
                <anchor>
                  <from>
                    <xdr:col>54</xdr:col>
                    <xdr:colOff>104775</xdr:colOff>
                    <xdr:row>27</xdr:row>
                    <xdr:rowOff>457200</xdr:rowOff>
                  </from>
                  <to>
                    <xdr:col>54</xdr:col>
                    <xdr:colOff>333375</xdr:colOff>
                    <xdr:row>28</xdr:row>
                    <xdr:rowOff>161925</xdr:rowOff>
                  </to>
                </anchor>
              </controlPr>
            </control>
          </mc:Choice>
        </mc:AlternateContent>
        <mc:AlternateContent xmlns:mc="http://schemas.openxmlformats.org/markup-compatibility/2006">
          <mc:Choice Requires="x14">
            <control shapeId="3488" r:id="rId416" name="Check Box 416">
              <controlPr defaultSize="0" autoFill="0" autoLine="0" autoPict="0">
                <anchor>
                  <from>
                    <xdr:col>50</xdr:col>
                    <xdr:colOff>47625</xdr:colOff>
                    <xdr:row>28</xdr:row>
                    <xdr:rowOff>123825</xdr:rowOff>
                  </from>
                  <to>
                    <xdr:col>50</xdr:col>
                    <xdr:colOff>276225</xdr:colOff>
                    <xdr:row>29</xdr:row>
                    <xdr:rowOff>19050</xdr:rowOff>
                  </to>
                </anchor>
              </controlPr>
            </control>
          </mc:Choice>
        </mc:AlternateContent>
        <mc:AlternateContent xmlns:mc="http://schemas.openxmlformats.org/markup-compatibility/2006">
          <mc:Choice Requires="x14">
            <control shapeId="3489" r:id="rId417" name="Check Box 417">
              <controlPr defaultSize="0" autoFill="0" autoLine="0" autoPict="0">
                <anchor>
                  <from>
                    <xdr:col>52</xdr:col>
                    <xdr:colOff>409575</xdr:colOff>
                    <xdr:row>28</xdr:row>
                    <xdr:rowOff>114300</xdr:rowOff>
                  </from>
                  <to>
                    <xdr:col>52</xdr:col>
                    <xdr:colOff>638175</xdr:colOff>
                    <xdr:row>29</xdr:row>
                    <xdr:rowOff>9525</xdr:rowOff>
                  </to>
                </anchor>
              </controlPr>
            </control>
          </mc:Choice>
        </mc:AlternateContent>
        <mc:AlternateContent xmlns:mc="http://schemas.openxmlformats.org/markup-compatibility/2006">
          <mc:Choice Requires="x14">
            <control shapeId="3490" r:id="rId418" name="Check Box 418">
              <controlPr defaultSize="0" autoFill="0" autoLine="0" autoPict="0">
                <anchor>
                  <from>
                    <xdr:col>54</xdr:col>
                    <xdr:colOff>104775</xdr:colOff>
                    <xdr:row>28</xdr:row>
                    <xdr:rowOff>123825</xdr:rowOff>
                  </from>
                  <to>
                    <xdr:col>54</xdr:col>
                    <xdr:colOff>333375</xdr:colOff>
                    <xdr:row>29</xdr:row>
                    <xdr:rowOff>19050</xdr:rowOff>
                  </to>
                </anchor>
              </controlPr>
            </control>
          </mc:Choice>
        </mc:AlternateContent>
        <mc:AlternateContent xmlns:mc="http://schemas.openxmlformats.org/markup-compatibility/2006">
          <mc:Choice Requires="x14">
            <control shapeId="3491" r:id="rId419" name="Check Box 419">
              <controlPr defaultSize="0" autoFill="0" autoLine="0" autoPict="0">
                <anchor>
                  <from>
                    <xdr:col>54</xdr:col>
                    <xdr:colOff>800100</xdr:colOff>
                    <xdr:row>28</xdr:row>
                    <xdr:rowOff>114300</xdr:rowOff>
                  </from>
                  <to>
                    <xdr:col>54</xdr:col>
                    <xdr:colOff>1028700</xdr:colOff>
                    <xdr:row>29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調査箇所表 </vt:lpstr>
      <vt:lpstr>様式-1(報告書)</vt:lpstr>
      <vt:lpstr>チェックリスト</vt:lpstr>
      <vt:lpstr>チェックリスト!Print_Area</vt:lpstr>
      <vt:lpstr>'調査箇所表 '!Print_Area</vt:lpstr>
      <vt:lpstr>'様式-1(報告書)'!Print_Area</vt:lpstr>
      <vt:lpstr>'調査箇所表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ladmin</dc:creator>
  <cp:lastModifiedBy>Administrator</cp:lastModifiedBy>
  <cp:lastPrinted>2020-06-30T11:15:06Z</cp:lastPrinted>
  <dcterms:created xsi:type="dcterms:W3CDTF">2012-12-13T00:12:54Z</dcterms:created>
  <dcterms:modified xsi:type="dcterms:W3CDTF">2020-07-19T23:44:31Z</dcterms:modified>
</cp:coreProperties>
</file>